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1 総務課\11 事務職員研修・共催負担金\★研修別\3 主任研修\R4\"/>
    </mc:Choice>
  </mc:AlternateContent>
  <bookViews>
    <workbookView xWindow="0" yWindow="0" windowWidth="28800" windowHeight="12210" tabRatio="782" activeTab="2"/>
  </bookViews>
  <sheets>
    <sheet name="出席簿検温" sheetId="11" r:id="rId1"/>
    <sheet name="座席表" sheetId="9" r:id="rId2"/>
    <sheet name="座席表（講師）" sheetId="10" r:id="rId3"/>
  </sheets>
  <definedNames>
    <definedName name="_xlnm.Print_Area" localSheetId="1">座席表!$A$1:$O$40</definedName>
    <definedName name="_xlnm.Print_Area" localSheetId="0">出席簿検温!$B$1:$H$42</definedName>
    <definedName name="_xlnm.Print_Titles" localSheetId="0">出席簿検温!$1:$4</definedName>
  </definedNames>
  <calcPr calcId="162913"/>
</workbook>
</file>

<file path=xl/calcChain.xml><?xml version="1.0" encoding="utf-8"?>
<calcChain xmlns="http://schemas.openxmlformats.org/spreadsheetml/2006/main">
  <c r="L4" i="10" l="1"/>
  <c r="I8" i="10"/>
  <c r="G8" i="10"/>
  <c r="D12" i="10"/>
  <c r="L12" i="10"/>
  <c r="O79" i="9" l="1"/>
  <c r="M79" i="9"/>
  <c r="J79" i="9"/>
  <c r="H79" i="9"/>
  <c r="E79" i="9"/>
  <c r="O78" i="9"/>
  <c r="M78" i="9"/>
  <c r="J78" i="9"/>
  <c r="H78" i="9"/>
  <c r="E78" i="9"/>
  <c r="O77" i="9"/>
  <c r="M77" i="9"/>
  <c r="J77" i="9"/>
  <c r="H77" i="9"/>
  <c r="E77" i="9"/>
  <c r="O75" i="9"/>
  <c r="M75" i="9"/>
  <c r="J75" i="9"/>
  <c r="H75" i="9"/>
  <c r="E75" i="9"/>
  <c r="O74" i="9"/>
  <c r="M74" i="9"/>
  <c r="J74" i="9"/>
  <c r="H74" i="9"/>
  <c r="E74" i="9"/>
  <c r="O73" i="9"/>
  <c r="M73" i="9"/>
  <c r="J73" i="9"/>
  <c r="H73" i="9"/>
  <c r="E73" i="9"/>
  <c r="O71" i="9"/>
  <c r="M71" i="9"/>
  <c r="J71" i="9"/>
  <c r="H71" i="9"/>
  <c r="E71" i="9"/>
  <c r="O70" i="9"/>
  <c r="M70" i="9"/>
  <c r="J70" i="9"/>
  <c r="H70" i="9"/>
  <c r="E70" i="9"/>
  <c r="O69" i="9"/>
  <c r="M69" i="9"/>
  <c r="J69" i="9"/>
  <c r="H69" i="9"/>
  <c r="E69" i="9"/>
  <c r="O67" i="9"/>
  <c r="M67" i="9"/>
  <c r="J67" i="9"/>
  <c r="H67" i="9"/>
  <c r="E67" i="9"/>
  <c r="O66" i="9"/>
  <c r="M66" i="9"/>
  <c r="J66" i="9"/>
  <c r="H66" i="9"/>
  <c r="E66" i="9"/>
  <c r="O65" i="9"/>
  <c r="M65" i="9"/>
  <c r="J65" i="9"/>
  <c r="H65" i="9"/>
  <c r="E65" i="9"/>
  <c r="O63" i="9"/>
  <c r="M63" i="9"/>
  <c r="J63" i="9"/>
  <c r="H63" i="9"/>
  <c r="E63" i="9"/>
  <c r="O62" i="9"/>
  <c r="M62" i="9"/>
  <c r="J62" i="9"/>
  <c r="H62" i="9"/>
  <c r="E62" i="9"/>
  <c r="O61" i="9"/>
  <c r="M61" i="9"/>
  <c r="J61" i="9"/>
  <c r="H61" i="9"/>
  <c r="E61" i="9"/>
  <c r="O59" i="9"/>
  <c r="M59" i="9"/>
  <c r="J59" i="9"/>
  <c r="H59" i="9"/>
  <c r="E59" i="9"/>
  <c r="O58" i="9"/>
  <c r="M58" i="9"/>
  <c r="J58" i="9"/>
  <c r="H58" i="9"/>
  <c r="E58" i="9"/>
  <c r="O57" i="9"/>
  <c r="M57" i="9"/>
  <c r="J57" i="9"/>
  <c r="H57" i="9"/>
  <c r="E57" i="9"/>
  <c r="O55" i="9"/>
  <c r="M55" i="9"/>
  <c r="J55" i="9"/>
  <c r="H55" i="9"/>
  <c r="E55" i="9"/>
  <c r="O54" i="9"/>
  <c r="M54" i="9"/>
  <c r="J54" i="9"/>
  <c r="H54" i="9"/>
  <c r="E54" i="9"/>
  <c r="O53" i="9"/>
  <c r="M53" i="9"/>
  <c r="J53" i="9"/>
  <c r="H53" i="9"/>
  <c r="E53" i="9"/>
  <c r="A1" i="9" l="1"/>
  <c r="N32" i="10" l="1"/>
  <c r="L32" i="10"/>
  <c r="B4" i="10"/>
  <c r="D4" i="10"/>
  <c r="G4" i="10"/>
  <c r="I4" i="10"/>
  <c r="N4" i="10"/>
  <c r="B8" i="10"/>
  <c r="D8" i="10"/>
  <c r="L8" i="10"/>
  <c r="N8" i="10"/>
  <c r="B12" i="10"/>
  <c r="G12" i="10"/>
  <c r="I12" i="10"/>
  <c r="N12" i="10"/>
  <c r="B16" i="10"/>
  <c r="D16" i="10"/>
  <c r="G16" i="10"/>
  <c r="L16" i="10"/>
  <c r="N16" i="10"/>
  <c r="I16" i="10"/>
  <c r="B20" i="10"/>
  <c r="D20" i="10"/>
  <c r="G20" i="10"/>
  <c r="I20" i="10"/>
  <c r="L20" i="10"/>
  <c r="N20" i="10"/>
  <c r="B24" i="10"/>
  <c r="D24" i="10"/>
  <c r="G24" i="10"/>
  <c r="I24" i="10"/>
  <c r="L24" i="10"/>
  <c r="N24" i="10"/>
  <c r="B28" i="10"/>
  <c r="D28" i="10"/>
  <c r="G28" i="10"/>
  <c r="I28" i="10"/>
  <c r="L28" i="10"/>
  <c r="N28" i="10"/>
  <c r="B32" i="10"/>
  <c r="D32" i="10"/>
  <c r="G32" i="10"/>
  <c r="I32" i="10"/>
  <c r="B36" i="10"/>
  <c r="D36" i="10"/>
  <c r="G36" i="10"/>
  <c r="I36" i="10"/>
  <c r="L36" i="10"/>
  <c r="N36" i="10"/>
  <c r="M45" i="9"/>
  <c r="M46" i="9"/>
  <c r="M47" i="9"/>
  <c r="M49" i="9"/>
  <c r="M50" i="9"/>
  <c r="M51" i="9"/>
  <c r="J37" i="9"/>
  <c r="J38" i="9"/>
  <c r="J39" i="9"/>
  <c r="E41" i="9"/>
  <c r="J41" i="9"/>
  <c r="M41" i="9"/>
  <c r="O41" i="9"/>
  <c r="E42" i="9"/>
  <c r="H42" i="9"/>
  <c r="J42" i="9"/>
  <c r="M42" i="9"/>
  <c r="O42" i="9"/>
  <c r="E43" i="9"/>
  <c r="J43" i="9"/>
  <c r="M43" i="9"/>
  <c r="O43" i="9"/>
  <c r="E45" i="9"/>
  <c r="H45" i="9"/>
  <c r="J45" i="9"/>
  <c r="O45" i="9"/>
  <c r="E46" i="9"/>
  <c r="H46" i="9"/>
  <c r="J46" i="9"/>
  <c r="O46" i="9"/>
  <c r="E47" i="9"/>
  <c r="H47" i="9"/>
  <c r="J47" i="9"/>
  <c r="O47" i="9"/>
  <c r="E49" i="9"/>
  <c r="H49" i="9"/>
  <c r="J49" i="9"/>
  <c r="O49" i="9"/>
  <c r="E50" i="9"/>
  <c r="H50" i="9"/>
  <c r="J50" i="9"/>
  <c r="O50" i="9"/>
  <c r="E51" i="9"/>
  <c r="H51" i="9"/>
  <c r="J51" i="9"/>
  <c r="O51" i="9"/>
  <c r="O35" i="9"/>
  <c r="E35" i="9"/>
  <c r="O34" i="9"/>
  <c r="E34" i="9"/>
  <c r="O33" i="9"/>
  <c r="E33" i="9"/>
  <c r="J31" i="9"/>
  <c r="J30" i="9"/>
  <c r="J29" i="9"/>
  <c r="O27" i="9"/>
  <c r="E27" i="9"/>
  <c r="O26" i="9"/>
  <c r="E26" i="9"/>
  <c r="O25" i="9"/>
  <c r="E25" i="9"/>
  <c r="J23" i="9"/>
  <c r="J22" i="9"/>
  <c r="J21" i="9"/>
  <c r="O19" i="9"/>
  <c r="C18" i="10" s="1"/>
  <c r="E19" i="9"/>
  <c r="M18" i="10" s="1"/>
  <c r="O18" i="9"/>
  <c r="C17" i="10" s="1"/>
  <c r="E18" i="9"/>
  <c r="M17" i="10" s="1"/>
  <c r="O17" i="9"/>
  <c r="C16" i="10" s="1"/>
  <c r="E17" i="9"/>
  <c r="M16" i="10" s="1"/>
  <c r="J15" i="9"/>
  <c r="H14" i="10" s="1"/>
  <c r="J14" i="9"/>
  <c r="H13" i="10" s="1"/>
  <c r="J13" i="9"/>
  <c r="H12" i="10" s="1"/>
  <c r="O11" i="9"/>
  <c r="C10" i="10" s="1"/>
  <c r="E11" i="9"/>
  <c r="M10" i="10" s="1"/>
  <c r="O10" i="9"/>
  <c r="C9" i="10" s="1"/>
  <c r="E10" i="9"/>
  <c r="M9" i="10" s="1"/>
  <c r="O9" i="9"/>
  <c r="C8" i="10" s="1"/>
  <c r="E9" i="9"/>
  <c r="M32" i="10" s="1"/>
  <c r="J7" i="9"/>
  <c r="H6" i="10" s="1"/>
  <c r="J6" i="9"/>
  <c r="H5" i="10" s="1"/>
  <c r="J5" i="9"/>
  <c r="H4" i="10" s="1"/>
  <c r="M33" i="10" l="1"/>
  <c r="M34" i="10"/>
  <c r="M8" i="10"/>
  <c r="O29" i="9"/>
  <c r="C12" i="10" s="1"/>
  <c r="O30" i="9"/>
  <c r="C13" i="10" s="1"/>
  <c r="O31" i="9"/>
  <c r="C14" i="10" s="1"/>
  <c r="C33" i="9"/>
  <c r="O8" i="10" s="1"/>
  <c r="C34" i="9"/>
  <c r="O9" i="10" s="1"/>
  <c r="C35" i="9"/>
  <c r="O10" i="10" s="1"/>
  <c r="H33" i="9"/>
  <c r="J8" i="10" s="1"/>
  <c r="H34" i="9"/>
  <c r="J9" i="10" s="1"/>
  <c r="H35" i="9"/>
  <c r="J10" i="10" s="1"/>
  <c r="J33" i="9"/>
  <c r="H8" i="10" s="1"/>
  <c r="J34" i="9"/>
  <c r="H9" i="10" s="1"/>
  <c r="J35" i="9"/>
  <c r="H10" i="10" s="1"/>
  <c r="M33" i="9"/>
  <c r="E8" i="10" s="1"/>
  <c r="M34" i="9"/>
  <c r="E9" i="10" s="1"/>
  <c r="M35" i="9"/>
  <c r="E10" i="10" s="1"/>
  <c r="C37" i="9"/>
  <c r="O4" i="10" s="1"/>
  <c r="C38" i="9"/>
  <c r="O5" i="10" s="1"/>
  <c r="C39" i="9"/>
  <c r="O6" i="10" s="1"/>
  <c r="E37" i="9"/>
  <c r="M4" i="10" s="1"/>
  <c r="E38" i="9"/>
  <c r="M5" i="10" s="1"/>
  <c r="E39" i="9"/>
  <c r="M6" i="10" s="1"/>
  <c r="H37" i="9"/>
  <c r="J4" i="10" s="1"/>
  <c r="H38" i="9"/>
  <c r="J5" i="10" s="1"/>
  <c r="H39" i="9"/>
  <c r="J6" i="10" s="1"/>
  <c r="M37" i="9"/>
  <c r="E4" i="10" s="1"/>
  <c r="M38" i="9"/>
  <c r="E5" i="10" s="1"/>
  <c r="M39" i="9"/>
  <c r="E6" i="10" s="1"/>
  <c r="O37" i="9"/>
  <c r="C4" i="10" s="1"/>
  <c r="O38" i="9"/>
  <c r="C5" i="10" s="1"/>
  <c r="O39" i="9"/>
  <c r="C6" i="10" s="1"/>
  <c r="H41" i="9"/>
  <c r="H43" i="9"/>
  <c r="C7" i="9" l="1"/>
  <c r="D1" i="10" l="1"/>
  <c r="M31" i="9"/>
  <c r="E14" i="10" s="1"/>
  <c r="M30" i="9"/>
  <c r="E13" i="10" s="1"/>
  <c r="M29" i="9"/>
  <c r="E12" i="10" s="1"/>
  <c r="H31" i="9"/>
  <c r="J14" i="10" s="1"/>
  <c r="H30" i="9"/>
  <c r="J13" i="10" s="1"/>
  <c r="H29" i="9"/>
  <c r="J12" i="10" s="1"/>
  <c r="E31" i="9"/>
  <c r="M14" i="10" s="1"/>
  <c r="E30" i="9"/>
  <c r="M13" i="10" s="1"/>
  <c r="C31" i="9"/>
  <c r="O14" i="10" s="1"/>
  <c r="C30" i="9"/>
  <c r="O13" i="10" s="1"/>
  <c r="C29" i="9"/>
  <c r="O12" i="10" s="1"/>
  <c r="M27" i="9"/>
  <c r="E18" i="10" s="1"/>
  <c r="M26" i="9"/>
  <c r="E17" i="10" s="1"/>
  <c r="M25" i="9"/>
  <c r="E16" i="10" s="1"/>
  <c r="J27" i="9"/>
  <c r="H18" i="10" s="1"/>
  <c r="J26" i="9"/>
  <c r="H17" i="10" s="1"/>
  <c r="J25" i="9"/>
  <c r="H16" i="10" s="1"/>
  <c r="H27" i="9"/>
  <c r="J18" i="10" s="1"/>
  <c r="H26" i="9"/>
  <c r="J17" i="10" s="1"/>
  <c r="H25" i="9"/>
  <c r="J16" i="10" s="1"/>
  <c r="C27" i="9"/>
  <c r="O18" i="10" s="1"/>
  <c r="C26" i="9"/>
  <c r="O17" i="10" s="1"/>
  <c r="C25" i="9"/>
  <c r="O16" i="10" s="1"/>
  <c r="O23" i="9"/>
  <c r="O22" i="9"/>
  <c r="O21" i="9"/>
  <c r="M23" i="9"/>
  <c r="M22" i="9"/>
  <c r="M21" i="9"/>
  <c r="H23" i="9"/>
  <c r="H22" i="9"/>
  <c r="H21" i="9"/>
  <c r="E23" i="9"/>
  <c r="E22" i="9"/>
  <c r="E21" i="9"/>
  <c r="C23" i="9"/>
  <c r="C22" i="9"/>
  <c r="C21" i="9"/>
  <c r="M19" i="9"/>
  <c r="M18" i="9"/>
  <c r="M17" i="9"/>
  <c r="J19" i="9"/>
  <c r="J18" i="9"/>
  <c r="J17" i="9"/>
  <c r="H19" i="9"/>
  <c r="H18" i="9"/>
  <c r="H17" i="9"/>
  <c r="C19" i="9"/>
  <c r="C18" i="9"/>
  <c r="C17" i="9"/>
  <c r="O15" i="9"/>
  <c r="O14" i="9"/>
  <c r="O13" i="9"/>
  <c r="M15" i="9"/>
  <c r="M14" i="9"/>
  <c r="M13" i="9"/>
  <c r="H15" i="9"/>
  <c r="H14" i="9"/>
  <c r="H13" i="9"/>
  <c r="E15" i="9"/>
  <c r="E14" i="9"/>
  <c r="E13" i="9"/>
  <c r="C15" i="9"/>
  <c r="C14" i="9"/>
  <c r="C13" i="9"/>
  <c r="M11" i="9"/>
  <c r="M10" i="9"/>
  <c r="M9" i="9"/>
  <c r="J11" i="9"/>
  <c r="J10" i="9"/>
  <c r="J9" i="9"/>
  <c r="H11" i="9"/>
  <c r="H10" i="9"/>
  <c r="H9" i="9"/>
  <c r="C11" i="9"/>
  <c r="O34" i="10" s="1"/>
  <c r="C10" i="9"/>
  <c r="O33" i="10" s="1"/>
  <c r="C9" i="9"/>
  <c r="O32" i="10" s="1"/>
  <c r="O7" i="9"/>
  <c r="O6" i="9"/>
  <c r="O5" i="9"/>
  <c r="M7" i="9"/>
  <c r="M6" i="9"/>
  <c r="M5" i="9"/>
  <c r="H7" i="9"/>
  <c r="H6" i="9"/>
  <c r="H5" i="9"/>
  <c r="E7" i="9"/>
  <c r="E6" i="9"/>
  <c r="E5" i="9"/>
  <c r="C6" i="9"/>
  <c r="C5" i="9"/>
  <c r="E29" i="9" l="1"/>
  <c r="M12" i="10" s="1"/>
  <c r="O36" i="10"/>
  <c r="O37" i="10"/>
  <c r="O38" i="10"/>
  <c r="M36" i="10"/>
  <c r="M37" i="10"/>
  <c r="M38" i="10"/>
  <c r="J36" i="10"/>
  <c r="J37" i="10"/>
  <c r="J38" i="10"/>
  <c r="H36" i="10"/>
  <c r="H37" i="10"/>
  <c r="H38" i="10"/>
  <c r="E36" i="10"/>
  <c r="E37" i="10"/>
  <c r="E38" i="10"/>
  <c r="C36" i="10"/>
  <c r="C37" i="10"/>
  <c r="C38" i="10"/>
  <c r="J32" i="10"/>
  <c r="J33" i="10"/>
  <c r="J34" i="10"/>
  <c r="H32" i="10"/>
  <c r="H33" i="10"/>
  <c r="H34" i="10"/>
  <c r="E32" i="10"/>
  <c r="E33" i="10"/>
  <c r="E34" i="10"/>
  <c r="C32" i="10"/>
  <c r="C33" i="10"/>
  <c r="C34" i="10"/>
  <c r="O28" i="10"/>
  <c r="O29" i="10"/>
  <c r="O30" i="10"/>
  <c r="M28" i="10"/>
  <c r="M29" i="10"/>
  <c r="M30" i="10"/>
  <c r="J28" i="10"/>
  <c r="J29" i="10"/>
  <c r="J30" i="10"/>
  <c r="H28" i="10"/>
  <c r="H29" i="10"/>
  <c r="H30" i="10"/>
  <c r="E28" i="10"/>
  <c r="E29" i="10"/>
  <c r="E30" i="10"/>
  <c r="C28" i="10"/>
  <c r="C29" i="10"/>
  <c r="C30" i="10"/>
  <c r="O24" i="10"/>
  <c r="O25" i="10"/>
  <c r="O26" i="10"/>
  <c r="M24" i="10"/>
  <c r="M25" i="10"/>
  <c r="M26" i="10"/>
  <c r="J24" i="10"/>
  <c r="J25" i="10"/>
  <c r="J26" i="10"/>
  <c r="H24" i="10"/>
  <c r="H25" i="10"/>
  <c r="H26" i="10"/>
  <c r="E24" i="10"/>
  <c r="E25" i="10"/>
  <c r="E26" i="10"/>
  <c r="C24" i="10"/>
  <c r="C25" i="10"/>
  <c r="C26" i="10"/>
  <c r="O20" i="10"/>
  <c r="O21" i="10"/>
  <c r="O22" i="10"/>
  <c r="M20" i="10"/>
  <c r="M21" i="10"/>
  <c r="M22" i="10"/>
  <c r="J20" i="10"/>
  <c r="J21" i="10"/>
  <c r="J22" i="10"/>
  <c r="H20" i="10"/>
  <c r="H21" i="10"/>
  <c r="H22" i="10"/>
  <c r="E20" i="10"/>
  <c r="E21" i="10"/>
  <c r="E22" i="10"/>
  <c r="C20" i="10"/>
  <c r="C21" i="10"/>
  <c r="C22" i="10"/>
</calcChain>
</file>

<file path=xl/sharedStrings.xml><?xml version="1.0" encoding="utf-8"?>
<sst xmlns="http://schemas.openxmlformats.org/spreadsheetml/2006/main" count="164" uniqueCount="99">
  <si>
    <t>氏　　　名</t>
    <rPh sb="0" eb="1">
      <t>シ</t>
    </rPh>
    <rPh sb="4" eb="5">
      <t>メイ</t>
    </rPh>
    <phoneticPr fontId="1"/>
  </si>
  <si>
    <t>No.</t>
    <phoneticPr fontId="1"/>
  </si>
  <si>
    <t>前</t>
    <rPh sb="0" eb="1">
      <t>マエ</t>
    </rPh>
    <phoneticPr fontId="1"/>
  </si>
  <si>
    <t>体調</t>
    <rPh sb="0" eb="2">
      <t>タイチョウ</t>
    </rPh>
    <phoneticPr fontId="1"/>
  </si>
  <si>
    <r>
      <t>出席</t>
    </r>
    <r>
      <rPr>
        <sz val="8"/>
        <rFont val="ＭＳ Ｐ明朝"/>
        <family val="1"/>
        <charset val="128"/>
      </rPr>
      <t>（サイン）</t>
    </r>
    <rPh sb="0" eb="2">
      <t>シュッセキ</t>
    </rPh>
    <phoneticPr fontId="1"/>
  </si>
  <si>
    <t>良好・不調</t>
    <rPh sb="0" eb="2">
      <t>リョウコウ</t>
    </rPh>
    <rPh sb="3" eb="5">
      <t>フチョウ</t>
    </rPh>
    <phoneticPr fontId="1"/>
  </si>
  <si>
    <t>体温</t>
    <rPh sb="0" eb="2">
      <t>タイオン</t>
    </rPh>
    <phoneticPr fontId="1"/>
  </si>
  <si>
    <t>久保谷　ゆう子</t>
  </si>
  <si>
    <t>林　明子</t>
  </si>
  <si>
    <t>市町</t>
    <rPh sb="0" eb="2">
      <t>シチョウ</t>
    </rPh>
    <phoneticPr fontId="1"/>
  </si>
  <si>
    <t>学校名</t>
    <rPh sb="0" eb="2">
      <t>ガッコウ</t>
    </rPh>
    <rPh sb="2" eb="3">
      <t>メイ</t>
    </rPh>
    <phoneticPr fontId="1"/>
  </si>
  <si>
    <t>高松市</t>
  </si>
  <si>
    <t>中野　雅代</t>
  </si>
  <si>
    <t>横手　香織</t>
  </si>
  <si>
    <t>小早川　美樹子</t>
  </si>
  <si>
    <t>岩崎　里美</t>
  </si>
  <si>
    <t>黒島　倫子</t>
  </si>
  <si>
    <t>篠原　由三枝</t>
  </si>
  <si>
    <t>豆若　直子</t>
  </si>
  <si>
    <t>谷本　恒代</t>
  </si>
  <si>
    <t>濱　智子</t>
  </si>
  <si>
    <t>滝本　秀実</t>
  </si>
  <si>
    <t>吉井　恵美</t>
  </si>
  <si>
    <t>木津　由華</t>
  </si>
  <si>
    <t>村上　由己</t>
  </si>
  <si>
    <t>さぬき市</t>
  </si>
  <si>
    <t>岡田　真希</t>
  </si>
  <si>
    <t>竹本　正樹</t>
  </si>
  <si>
    <t>佐藤　美樹</t>
  </si>
  <si>
    <t>三木町</t>
  </si>
  <si>
    <t>市原　千穂</t>
  </si>
  <si>
    <t>土庄町</t>
  </si>
  <si>
    <t>永岡　真由美</t>
  </si>
  <si>
    <t>坂出市</t>
  </si>
  <si>
    <t>山内　勢津子</t>
  </si>
  <si>
    <t>福本　純子</t>
  </si>
  <si>
    <t>今田　浩実</t>
  </si>
  <si>
    <t>渡邉　鮎子</t>
  </si>
  <si>
    <t>丸亀市</t>
  </si>
  <si>
    <t>松尾　佳美</t>
  </si>
  <si>
    <t>雨嶋　順子</t>
  </si>
  <si>
    <t>藤田　栄子</t>
  </si>
  <si>
    <t>綾川町</t>
  </si>
  <si>
    <t>長谷川　朋代</t>
  </si>
  <si>
    <t>多度津町</t>
  </si>
  <si>
    <t>大塚　真紀子</t>
  </si>
  <si>
    <t>善通寺市</t>
  </si>
  <si>
    <t>観音寺市</t>
  </si>
  <si>
    <t>中屋　多恵美</t>
  </si>
  <si>
    <t>田片　彩</t>
  </si>
  <si>
    <t>米谷　亜紀</t>
  </si>
  <si>
    <t>小池　孝子</t>
  </si>
  <si>
    <t>吉田　早苗</t>
  </si>
  <si>
    <t>学校組合</t>
  </si>
  <si>
    <t>小田　鎌太</t>
  </si>
  <si>
    <t>三豊市</t>
  </si>
  <si>
    <t>大西　由美</t>
  </si>
  <si>
    <t>貞廣　圭一</t>
  </si>
  <si>
    <t>近藤　日出子</t>
  </si>
  <si>
    <t>紫雲中学校</t>
    <phoneticPr fontId="1"/>
  </si>
  <si>
    <t>龍雲中学校</t>
    <phoneticPr fontId="1"/>
  </si>
  <si>
    <t>勝賀中学校</t>
    <phoneticPr fontId="1"/>
  </si>
  <si>
    <t>牟礼中学校</t>
    <phoneticPr fontId="1"/>
  </si>
  <si>
    <t>栗林小学校</t>
    <phoneticPr fontId="1"/>
  </si>
  <si>
    <t>太田小学校</t>
    <phoneticPr fontId="1"/>
  </si>
  <si>
    <t>古高松小学校</t>
    <phoneticPr fontId="1"/>
  </si>
  <si>
    <t>林小学校</t>
    <phoneticPr fontId="1"/>
  </si>
  <si>
    <t>多肥小学校</t>
    <phoneticPr fontId="1"/>
  </si>
  <si>
    <t>鬼無小学校</t>
    <phoneticPr fontId="1"/>
  </si>
  <si>
    <t>中央小学校</t>
    <phoneticPr fontId="1"/>
  </si>
  <si>
    <t>屋島西小学校</t>
    <phoneticPr fontId="1"/>
  </si>
  <si>
    <t>牟礼小学校</t>
    <phoneticPr fontId="1"/>
  </si>
  <si>
    <t>さぬき南中学校</t>
    <phoneticPr fontId="1"/>
  </si>
  <si>
    <t>志度中学校</t>
    <phoneticPr fontId="1"/>
  </si>
  <si>
    <t>寒川小学校</t>
    <phoneticPr fontId="1"/>
  </si>
  <si>
    <t>白山小学校</t>
    <phoneticPr fontId="1"/>
  </si>
  <si>
    <t>土庄小学校</t>
    <phoneticPr fontId="1"/>
  </si>
  <si>
    <t>白峰中学校</t>
    <phoneticPr fontId="1"/>
  </si>
  <si>
    <t>坂出小学校</t>
    <phoneticPr fontId="1"/>
  </si>
  <si>
    <t>加茂小学校</t>
    <phoneticPr fontId="1"/>
  </si>
  <si>
    <t>松山小学校</t>
    <phoneticPr fontId="1"/>
  </si>
  <si>
    <t>城西小学校</t>
    <phoneticPr fontId="1"/>
  </si>
  <si>
    <t>郡家小学校</t>
    <phoneticPr fontId="1"/>
  </si>
  <si>
    <t>飯山北小学校</t>
    <phoneticPr fontId="1"/>
  </si>
  <si>
    <t>綾川中学校</t>
    <phoneticPr fontId="1"/>
  </si>
  <si>
    <t>豊原小学校</t>
    <phoneticPr fontId="1"/>
  </si>
  <si>
    <t>竜川小学校</t>
    <phoneticPr fontId="1"/>
  </si>
  <si>
    <t>大野原中学校</t>
    <phoneticPr fontId="1"/>
  </si>
  <si>
    <t>立豊浜中学校</t>
    <phoneticPr fontId="1"/>
  </si>
  <si>
    <t>柞田小学校</t>
    <phoneticPr fontId="1"/>
  </si>
  <si>
    <t>豊田小学校</t>
    <phoneticPr fontId="1"/>
  </si>
  <si>
    <t>大野原小学校</t>
    <phoneticPr fontId="1"/>
  </si>
  <si>
    <t>三豊中学校</t>
    <phoneticPr fontId="1"/>
  </si>
  <si>
    <t>三野津中学校</t>
    <phoneticPr fontId="1"/>
  </si>
  <si>
    <t>麻小学校</t>
    <phoneticPr fontId="1"/>
  </si>
  <si>
    <t>下高瀬小学校</t>
    <phoneticPr fontId="1"/>
  </si>
  <si>
    <t>比地大小学校</t>
    <phoneticPr fontId="1"/>
  </si>
  <si>
    <t>令和４年度　小・中学校主任研修会受講者名簿</t>
    <rPh sb="0" eb="2">
      <t>レイワ</t>
    </rPh>
    <rPh sb="3" eb="5">
      <t>ネンド</t>
    </rPh>
    <rPh sb="6" eb="7">
      <t>ショウ</t>
    </rPh>
    <rPh sb="8" eb="11">
      <t>チュウガッコウ</t>
    </rPh>
    <rPh sb="11" eb="13">
      <t>シュニン</t>
    </rPh>
    <rPh sb="13" eb="15">
      <t>ケンシュウ</t>
    </rPh>
    <rPh sb="15" eb="16">
      <t>カイ</t>
    </rPh>
    <rPh sb="16" eb="19">
      <t>ジュコウシャ</t>
    </rPh>
    <rPh sb="19" eb="21">
      <t>メイボ</t>
    </rPh>
    <phoneticPr fontId="1"/>
  </si>
  <si>
    <t>欠席</t>
    <rPh sb="0" eb="2">
      <t>ケッセキ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</si>
</sst>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列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b/>
      <sz val="14"/>
      <color theme="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176" fontId="7" fillId="0" borderId="0" xfId="0" applyNumberFormat="1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 shrinkToFit="1"/>
    </xf>
    <xf numFmtId="176" fontId="2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176" fontId="9" fillId="0" borderId="0" xfId="0" applyNumberFormat="1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6" fontId="7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176" fontId="8" fillId="0" borderId="0" xfId="0" applyNumberFormat="1" applyFont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176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25" xfId="0" applyFont="1" applyBorder="1" applyAlignment="1">
      <alignment horizontal="left" vertical="center" indent="1"/>
    </xf>
    <xf numFmtId="0" fontId="2" fillId="0" borderId="26" xfId="0" applyFont="1" applyBorder="1" applyAlignment="1">
      <alignment vertical="center"/>
    </xf>
    <xf numFmtId="0" fontId="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left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left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5" fillId="0" borderId="24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6" fillId="0" borderId="0" xfId="0" applyFont="1">
      <alignment vertical="center"/>
    </xf>
    <xf numFmtId="0" fontId="15" fillId="0" borderId="2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left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left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14" fillId="3" borderId="16" xfId="0" applyFont="1" applyFill="1" applyBorder="1" applyAlignment="1">
      <alignment horizontal="left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left" vertical="center" shrinkToFit="1"/>
    </xf>
    <xf numFmtId="0" fontId="2" fillId="3" borderId="0" xfId="0" applyFont="1" applyFill="1" applyAlignment="1">
      <alignment horizontal="center" vertical="center" shrinkToFit="1"/>
    </xf>
    <xf numFmtId="0" fontId="2" fillId="3" borderId="0" xfId="0" applyFont="1" applyFill="1" applyAlignment="1">
      <alignment horizontal="left" vertical="center" shrinkToFit="1"/>
    </xf>
    <xf numFmtId="0" fontId="7" fillId="3" borderId="8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 shrinkToFit="1"/>
    </xf>
    <xf numFmtId="0" fontId="6" fillId="3" borderId="16" xfId="0" applyFont="1" applyFill="1" applyBorder="1" applyAlignment="1">
      <alignment horizontal="left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 shrinkToFit="1"/>
    </xf>
    <xf numFmtId="0" fontId="14" fillId="3" borderId="15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13" fillId="4" borderId="8" xfId="0" applyFont="1" applyFill="1" applyBorder="1" applyAlignment="1">
      <alignment horizontal="left" vertical="center" shrinkToFit="1"/>
    </xf>
    <xf numFmtId="0" fontId="7" fillId="4" borderId="9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left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13" fillId="4" borderId="12" xfId="0" applyFont="1" applyFill="1" applyBorder="1" applyAlignment="1">
      <alignment horizontal="left" vertical="center" shrinkToFit="1"/>
    </xf>
    <xf numFmtId="0" fontId="7" fillId="4" borderId="13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left" vertical="center" shrinkToFit="1"/>
    </xf>
    <xf numFmtId="0" fontId="6" fillId="4" borderId="15" xfId="0" applyFont="1" applyFill="1" applyBorder="1" applyAlignment="1">
      <alignment horizontal="center" vertical="center" shrinkToFit="1"/>
    </xf>
    <xf numFmtId="0" fontId="14" fillId="4" borderId="16" xfId="0" applyFont="1" applyFill="1" applyBorder="1" applyAlignment="1">
      <alignment horizontal="left" vertical="center" shrinkToFit="1"/>
    </xf>
    <xf numFmtId="0" fontId="6" fillId="4" borderId="17" xfId="0" applyFont="1" applyFill="1" applyBorder="1" applyAlignment="1">
      <alignment horizontal="center" vertical="center" shrinkToFit="1"/>
    </xf>
    <xf numFmtId="0" fontId="6" fillId="4" borderId="18" xfId="0" applyFont="1" applyFill="1" applyBorder="1" applyAlignment="1">
      <alignment horizontal="left" vertical="center" shrinkToFit="1"/>
    </xf>
    <xf numFmtId="0" fontId="7" fillId="4" borderId="8" xfId="0" applyFont="1" applyFill="1" applyBorder="1" applyAlignment="1">
      <alignment horizontal="left" vertical="center" shrinkToFit="1"/>
    </xf>
    <xf numFmtId="0" fontId="7" fillId="4" borderId="12" xfId="0" applyFont="1" applyFill="1" applyBorder="1" applyAlignment="1">
      <alignment horizontal="left" vertical="center" shrinkToFit="1"/>
    </xf>
    <xf numFmtId="0" fontId="6" fillId="4" borderId="16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left" vertical="center" shrinkToFit="1"/>
    </xf>
    <xf numFmtId="0" fontId="7" fillId="5" borderId="9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left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12" xfId="0" applyFont="1" applyFill="1" applyBorder="1" applyAlignment="1">
      <alignment horizontal="left" vertical="center" shrinkToFit="1"/>
    </xf>
    <xf numFmtId="0" fontId="7" fillId="5" borderId="13" xfId="0" applyFont="1" applyFill="1" applyBorder="1" applyAlignment="1">
      <alignment horizontal="center" vertical="center" shrinkToFit="1"/>
    </xf>
    <xf numFmtId="0" fontId="7" fillId="5" borderId="14" xfId="0" applyFont="1" applyFill="1" applyBorder="1" applyAlignment="1">
      <alignment horizontal="left" vertical="center" shrinkToFit="1"/>
    </xf>
    <xf numFmtId="0" fontId="6" fillId="5" borderId="15" xfId="0" applyFont="1" applyFill="1" applyBorder="1" applyAlignment="1">
      <alignment horizontal="center" vertical="center" shrinkToFit="1"/>
    </xf>
    <xf numFmtId="0" fontId="6" fillId="5" borderId="16" xfId="0" applyFont="1" applyFill="1" applyBorder="1" applyAlignment="1">
      <alignment horizontal="left" vertical="center" shrinkToFit="1"/>
    </xf>
    <xf numFmtId="0" fontId="6" fillId="5" borderId="17" xfId="0" applyFont="1" applyFill="1" applyBorder="1" applyAlignment="1">
      <alignment horizontal="center" vertical="center" shrinkToFit="1"/>
    </xf>
    <xf numFmtId="0" fontId="6" fillId="5" borderId="18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horizontal="center" vertical="center" shrinkToFit="1"/>
    </xf>
    <xf numFmtId="0" fontId="2" fillId="5" borderId="0" xfId="0" applyFont="1" applyFill="1" applyAlignment="1">
      <alignment horizontal="left" vertical="center" shrinkToFit="1"/>
    </xf>
    <xf numFmtId="0" fontId="13" fillId="5" borderId="8" xfId="0" applyFont="1" applyFill="1" applyBorder="1" applyAlignment="1">
      <alignment horizontal="left" vertical="center" shrinkToFit="1"/>
    </xf>
    <xf numFmtId="0" fontId="13" fillId="5" borderId="12" xfId="0" applyFont="1" applyFill="1" applyBorder="1" applyAlignment="1">
      <alignment horizontal="left" vertical="center" shrinkToFit="1"/>
    </xf>
    <xf numFmtId="0" fontId="14" fillId="5" borderId="16" xfId="0" applyFont="1" applyFill="1" applyBorder="1" applyAlignment="1">
      <alignment horizontal="left" vertical="center" shrinkToFit="1"/>
    </xf>
    <xf numFmtId="0" fontId="5" fillId="4" borderId="0" xfId="0" applyFont="1" applyFill="1" applyAlignment="1">
      <alignment horizontal="center" vertical="center" shrinkToFit="1"/>
    </xf>
    <xf numFmtId="0" fontId="5" fillId="4" borderId="0" xfId="0" applyFont="1" applyFill="1" applyBorder="1" applyAlignment="1">
      <alignment vertical="center" shrinkToFit="1"/>
    </xf>
    <xf numFmtId="0" fontId="13" fillId="4" borderId="7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14" fillId="4" borderId="15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 shrinkToFit="1"/>
    </xf>
    <xf numFmtId="0" fontId="2" fillId="0" borderId="22" xfId="0" applyFont="1" applyFill="1" applyBorder="1" applyAlignment="1">
      <alignment vertical="center" shrinkToFit="1"/>
    </xf>
    <xf numFmtId="0" fontId="2" fillId="0" borderId="23" xfId="0" applyFont="1" applyFill="1" applyBorder="1" applyAlignment="1">
      <alignment vertical="center" shrinkToFit="1"/>
    </xf>
    <xf numFmtId="0" fontId="2" fillId="0" borderId="24" xfId="0" applyFont="1" applyFill="1" applyBorder="1" applyAlignment="1">
      <alignment vertical="center" shrinkToFit="1"/>
    </xf>
    <xf numFmtId="0" fontId="15" fillId="0" borderId="24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0" fontId="15" fillId="0" borderId="12" xfId="0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vertical="center" shrinkToFit="1"/>
    </xf>
    <xf numFmtId="0" fontId="4" fillId="0" borderId="25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vertical="center" shrinkToFit="1"/>
    </xf>
    <xf numFmtId="0" fontId="2" fillId="0" borderId="27" xfId="0" applyFont="1" applyFill="1" applyBorder="1" applyAlignment="1">
      <alignment vertical="center" shrinkToFit="1"/>
    </xf>
    <xf numFmtId="0" fontId="15" fillId="0" borderId="27" xfId="0" applyFont="1" applyFill="1" applyBorder="1" applyAlignment="1">
      <alignment vertical="center" shrinkToFit="1"/>
    </xf>
    <xf numFmtId="176" fontId="2" fillId="0" borderId="0" xfId="0" applyNumberFormat="1" applyFont="1" applyFill="1" applyAlignment="1">
      <alignment horizontal="left" vertical="center" shrinkToFit="1"/>
    </xf>
    <xf numFmtId="176" fontId="8" fillId="0" borderId="0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horizontal="left" vertical="center" shrinkToFit="1"/>
    </xf>
    <xf numFmtId="176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16" fillId="0" borderId="0" xfId="0" applyFont="1" applyFill="1" applyAlignment="1">
      <alignment vertical="center" shrinkToFit="1"/>
    </xf>
    <xf numFmtId="0" fontId="15" fillId="0" borderId="23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26" xfId="0" applyFont="1" applyFill="1" applyBorder="1" applyAlignment="1">
      <alignment vertical="center" shrinkToFit="1"/>
    </xf>
    <xf numFmtId="56" fontId="2" fillId="0" borderId="3" xfId="0" applyNumberFormat="1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="115" zoomScaleNormal="100" zoomScaleSheetLayoutView="115" workbookViewId="0">
      <selection activeCell="D27" sqref="D27"/>
    </sheetView>
  </sheetViews>
  <sheetFormatPr defaultColWidth="8.875" defaultRowHeight="13.5" x14ac:dyDescent="0.15"/>
  <cols>
    <col min="1" max="1" width="2.375" style="39" customWidth="1"/>
    <col min="2" max="2" width="4.125" style="39" bestFit="1" customWidth="1"/>
    <col min="3" max="3" width="24.125" style="39" customWidth="1"/>
    <col min="4" max="4" width="19.875" style="39" customWidth="1"/>
    <col min="5" max="5" width="15.625" style="39" customWidth="1"/>
    <col min="6" max="6" width="10.875" style="39" bestFit="1" customWidth="1"/>
    <col min="7" max="7" width="8" style="39" customWidth="1"/>
    <col min="8" max="8" width="10.5" style="39" bestFit="1" customWidth="1"/>
    <col min="9" max="16384" width="8.875" style="39"/>
  </cols>
  <sheetData>
    <row r="1" spans="1:8" ht="14.25" x14ac:dyDescent="0.15">
      <c r="B1" s="165" t="s">
        <v>97</v>
      </c>
      <c r="C1" s="165"/>
      <c r="D1" s="165"/>
      <c r="E1" s="165"/>
      <c r="F1" s="165"/>
      <c r="G1" s="165"/>
      <c r="H1" s="165"/>
    </row>
    <row r="2" spans="1:8" ht="10.35" customHeight="1" x14ac:dyDescent="0.15">
      <c r="B2" s="42"/>
      <c r="E2" s="42"/>
    </row>
    <row r="3" spans="1:8" x14ac:dyDescent="0.15">
      <c r="A3" s="2"/>
      <c r="B3" s="166" t="s">
        <v>1</v>
      </c>
      <c r="C3" s="166" t="s">
        <v>9</v>
      </c>
      <c r="D3" s="166" t="s">
        <v>10</v>
      </c>
      <c r="E3" s="166" t="s">
        <v>0</v>
      </c>
      <c r="F3" s="167" t="s">
        <v>4</v>
      </c>
      <c r="G3" s="163" t="s">
        <v>6</v>
      </c>
      <c r="H3" s="163" t="s">
        <v>3</v>
      </c>
    </row>
    <row r="4" spans="1:8" ht="20.25" customHeight="1" x14ac:dyDescent="0.15">
      <c r="A4" s="2"/>
      <c r="B4" s="166"/>
      <c r="C4" s="166"/>
      <c r="D4" s="166"/>
      <c r="E4" s="166"/>
      <c r="F4" s="168"/>
      <c r="G4" s="164"/>
      <c r="H4" s="164"/>
    </row>
    <row r="5" spans="1:8" ht="33.950000000000003" customHeight="1" x14ac:dyDescent="0.15">
      <c r="A5" s="3"/>
      <c r="B5" s="48">
        <v>1</v>
      </c>
      <c r="C5" s="49" t="s">
        <v>11</v>
      </c>
      <c r="D5" s="49" t="s">
        <v>59</v>
      </c>
      <c r="E5" s="50" t="s">
        <v>12</v>
      </c>
      <c r="F5" s="4"/>
      <c r="G5" s="4"/>
      <c r="H5" s="48" t="s">
        <v>5</v>
      </c>
    </row>
    <row r="6" spans="1:8" ht="33.950000000000003" customHeight="1" x14ac:dyDescent="0.15">
      <c r="A6" s="3"/>
      <c r="B6" s="48">
        <v>2</v>
      </c>
      <c r="C6" s="49" t="s">
        <v>11</v>
      </c>
      <c r="D6" s="49" t="s">
        <v>60</v>
      </c>
      <c r="E6" s="50" t="s">
        <v>13</v>
      </c>
      <c r="F6" s="4"/>
      <c r="G6" s="4"/>
      <c r="H6" s="4" t="s">
        <v>5</v>
      </c>
    </row>
    <row r="7" spans="1:8" ht="33.950000000000003" customHeight="1" x14ac:dyDescent="0.15">
      <c r="A7" s="3"/>
      <c r="B7" s="48">
        <v>3</v>
      </c>
      <c r="C7" s="49" t="s">
        <v>11</v>
      </c>
      <c r="D7" s="49" t="s">
        <v>61</v>
      </c>
      <c r="E7" s="50" t="s">
        <v>14</v>
      </c>
      <c r="F7" s="4"/>
      <c r="G7" s="4"/>
      <c r="H7" s="4" t="s">
        <v>5</v>
      </c>
    </row>
    <row r="8" spans="1:8" ht="33.950000000000003" customHeight="1" x14ac:dyDescent="0.15">
      <c r="A8" s="3"/>
      <c r="B8" s="48">
        <v>4</v>
      </c>
      <c r="C8" s="49" t="s">
        <v>11</v>
      </c>
      <c r="D8" s="49" t="s">
        <v>62</v>
      </c>
      <c r="E8" s="50" t="s">
        <v>15</v>
      </c>
      <c r="F8" s="4"/>
      <c r="G8" s="4"/>
      <c r="H8" s="4" t="s">
        <v>5</v>
      </c>
    </row>
    <row r="9" spans="1:8" ht="33.950000000000003" customHeight="1" x14ac:dyDescent="0.15">
      <c r="A9" s="3"/>
      <c r="B9" s="48">
        <v>5</v>
      </c>
      <c r="C9" s="49" t="s">
        <v>11</v>
      </c>
      <c r="D9" s="49" t="s">
        <v>63</v>
      </c>
      <c r="E9" s="50" t="s">
        <v>16</v>
      </c>
      <c r="F9" s="4"/>
      <c r="G9" s="4"/>
      <c r="H9" s="4" t="s">
        <v>5</v>
      </c>
    </row>
    <row r="10" spans="1:8" ht="33.950000000000003" customHeight="1" x14ac:dyDescent="0.15">
      <c r="A10" s="3"/>
      <c r="B10" s="48">
        <v>6</v>
      </c>
      <c r="C10" s="49" t="s">
        <v>11</v>
      </c>
      <c r="D10" s="49" t="s">
        <v>64</v>
      </c>
      <c r="E10" s="50" t="s">
        <v>17</v>
      </c>
      <c r="F10" s="4"/>
      <c r="G10" s="4"/>
      <c r="H10" s="4" t="s">
        <v>5</v>
      </c>
    </row>
    <row r="11" spans="1:8" ht="33.950000000000003" customHeight="1" x14ac:dyDescent="0.15">
      <c r="A11" s="3"/>
      <c r="B11" s="48">
        <v>7</v>
      </c>
      <c r="C11" s="49" t="s">
        <v>11</v>
      </c>
      <c r="D11" s="49" t="s">
        <v>65</v>
      </c>
      <c r="E11" s="50" t="s">
        <v>18</v>
      </c>
      <c r="F11" s="4"/>
      <c r="G11" s="4"/>
      <c r="H11" s="4" t="s">
        <v>5</v>
      </c>
    </row>
    <row r="12" spans="1:8" ht="33.950000000000003" customHeight="1" x14ac:dyDescent="0.15">
      <c r="A12" s="3"/>
      <c r="B12" s="48">
        <v>8</v>
      </c>
      <c r="C12" s="49" t="s">
        <v>11</v>
      </c>
      <c r="D12" s="49" t="s">
        <v>66</v>
      </c>
      <c r="E12" s="50" t="s">
        <v>19</v>
      </c>
      <c r="F12" s="4"/>
      <c r="G12" s="4"/>
      <c r="H12" s="4" t="s">
        <v>5</v>
      </c>
    </row>
    <row r="13" spans="1:8" ht="33.950000000000003" customHeight="1" x14ac:dyDescent="0.15">
      <c r="A13" s="3"/>
      <c r="B13" s="48">
        <v>9</v>
      </c>
      <c r="C13" s="49" t="s">
        <v>11</v>
      </c>
      <c r="D13" s="49" t="s">
        <v>67</v>
      </c>
      <c r="E13" s="50" t="s">
        <v>20</v>
      </c>
      <c r="F13" s="4"/>
      <c r="G13" s="4"/>
      <c r="H13" s="4" t="s">
        <v>5</v>
      </c>
    </row>
    <row r="14" spans="1:8" ht="33.950000000000003" customHeight="1" x14ac:dyDescent="0.15">
      <c r="A14" s="3"/>
      <c r="B14" s="48">
        <v>10</v>
      </c>
      <c r="C14" s="49" t="s">
        <v>11</v>
      </c>
      <c r="D14" s="49" t="s">
        <v>68</v>
      </c>
      <c r="E14" s="50" t="s">
        <v>21</v>
      </c>
      <c r="F14" s="4"/>
      <c r="G14" s="4"/>
      <c r="H14" s="4" t="s">
        <v>5</v>
      </c>
    </row>
    <row r="15" spans="1:8" ht="33.950000000000003" customHeight="1" x14ac:dyDescent="0.15">
      <c r="A15" s="3"/>
      <c r="B15" s="48">
        <v>11</v>
      </c>
      <c r="C15" s="49" t="s">
        <v>11</v>
      </c>
      <c r="D15" s="49" t="s">
        <v>69</v>
      </c>
      <c r="E15" s="50" t="s">
        <v>22</v>
      </c>
      <c r="F15" s="4"/>
      <c r="G15" s="4"/>
      <c r="H15" s="4" t="s">
        <v>5</v>
      </c>
    </row>
    <row r="16" spans="1:8" ht="33.950000000000003" customHeight="1" x14ac:dyDescent="0.15">
      <c r="A16" s="3"/>
      <c r="B16" s="48">
        <v>12</v>
      </c>
      <c r="C16" s="49" t="s">
        <v>11</v>
      </c>
      <c r="D16" s="49" t="s">
        <v>70</v>
      </c>
      <c r="E16" s="50" t="s">
        <v>23</v>
      </c>
      <c r="F16" s="4"/>
      <c r="G16" s="4"/>
      <c r="H16" s="4" t="s">
        <v>5</v>
      </c>
    </row>
    <row r="17" spans="1:8" ht="33.950000000000003" customHeight="1" x14ac:dyDescent="0.15">
      <c r="A17" s="3"/>
      <c r="B17" s="48">
        <v>13</v>
      </c>
      <c r="C17" s="49" t="s">
        <v>11</v>
      </c>
      <c r="D17" s="49" t="s">
        <v>71</v>
      </c>
      <c r="E17" s="50" t="s">
        <v>24</v>
      </c>
      <c r="F17" s="4"/>
      <c r="G17" s="4"/>
      <c r="H17" s="4" t="s">
        <v>5</v>
      </c>
    </row>
    <row r="18" spans="1:8" ht="33.950000000000003" customHeight="1" x14ac:dyDescent="0.15">
      <c r="A18" s="3"/>
      <c r="B18" s="48">
        <v>14</v>
      </c>
      <c r="C18" s="49" t="s">
        <v>25</v>
      </c>
      <c r="D18" s="49" t="s">
        <v>72</v>
      </c>
      <c r="E18" s="50" t="s">
        <v>26</v>
      </c>
      <c r="F18" s="4"/>
      <c r="G18" s="4"/>
      <c r="H18" s="4" t="s">
        <v>5</v>
      </c>
    </row>
    <row r="19" spans="1:8" ht="33.950000000000003" customHeight="1" x14ac:dyDescent="0.15">
      <c r="A19" s="3"/>
      <c r="B19" s="48">
        <v>15</v>
      </c>
      <c r="C19" s="49" t="s">
        <v>25</v>
      </c>
      <c r="D19" s="49" t="s">
        <v>73</v>
      </c>
      <c r="E19" s="50" t="s">
        <v>27</v>
      </c>
      <c r="F19" s="4"/>
      <c r="G19" s="4"/>
      <c r="H19" s="4" t="s">
        <v>5</v>
      </c>
    </row>
    <row r="20" spans="1:8" ht="33.950000000000003" customHeight="1" x14ac:dyDescent="0.15">
      <c r="A20" s="3"/>
      <c r="B20" s="48">
        <v>16</v>
      </c>
      <c r="C20" s="49" t="s">
        <v>25</v>
      </c>
      <c r="D20" s="49" t="s">
        <v>74</v>
      </c>
      <c r="E20" s="50" t="s">
        <v>28</v>
      </c>
      <c r="F20" s="4"/>
      <c r="G20" s="4"/>
      <c r="H20" s="4" t="s">
        <v>5</v>
      </c>
    </row>
    <row r="21" spans="1:8" ht="33.950000000000003" customHeight="1" x14ac:dyDescent="0.15">
      <c r="A21" s="3"/>
      <c r="B21" s="48">
        <v>17</v>
      </c>
      <c r="C21" s="49" t="s">
        <v>29</v>
      </c>
      <c r="D21" s="49" t="s">
        <v>75</v>
      </c>
      <c r="E21" s="50" t="s">
        <v>30</v>
      </c>
      <c r="F21" s="4"/>
      <c r="G21" s="4"/>
      <c r="H21" s="4" t="s">
        <v>5</v>
      </c>
    </row>
    <row r="22" spans="1:8" ht="33.950000000000003" customHeight="1" x14ac:dyDescent="0.15">
      <c r="A22" s="3"/>
      <c r="B22" s="48">
        <v>18</v>
      </c>
      <c r="C22" s="49" t="s">
        <v>31</v>
      </c>
      <c r="D22" s="49" t="s">
        <v>76</v>
      </c>
      <c r="E22" s="50" t="s">
        <v>32</v>
      </c>
      <c r="F22" s="4"/>
      <c r="G22" s="4"/>
      <c r="H22" s="4" t="s">
        <v>5</v>
      </c>
    </row>
    <row r="23" spans="1:8" ht="33.950000000000003" customHeight="1" x14ac:dyDescent="0.15">
      <c r="A23" s="3"/>
      <c r="B23" s="48">
        <v>19</v>
      </c>
      <c r="C23" s="49" t="s">
        <v>33</v>
      </c>
      <c r="D23" s="49" t="s">
        <v>77</v>
      </c>
      <c r="E23" s="50" t="s">
        <v>34</v>
      </c>
      <c r="F23" s="4"/>
      <c r="G23" s="4"/>
      <c r="H23" s="4" t="s">
        <v>5</v>
      </c>
    </row>
    <row r="24" spans="1:8" ht="33.950000000000003" customHeight="1" x14ac:dyDescent="0.15">
      <c r="A24" s="3"/>
      <c r="B24" s="48">
        <v>20</v>
      </c>
      <c r="C24" s="49" t="s">
        <v>33</v>
      </c>
      <c r="D24" s="49" t="s">
        <v>78</v>
      </c>
      <c r="E24" s="50" t="s">
        <v>35</v>
      </c>
      <c r="F24" s="4"/>
      <c r="G24" s="4"/>
      <c r="H24" s="4" t="s">
        <v>5</v>
      </c>
    </row>
    <row r="25" spans="1:8" ht="33.950000000000003" customHeight="1" x14ac:dyDescent="0.15">
      <c r="A25" s="3"/>
      <c r="B25" s="48">
        <v>21</v>
      </c>
      <c r="C25" s="49" t="s">
        <v>33</v>
      </c>
      <c r="D25" s="49" t="s">
        <v>79</v>
      </c>
      <c r="E25" s="50" t="s">
        <v>36</v>
      </c>
      <c r="F25" s="4"/>
      <c r="G25" s="4"/>
      <c r="H25" s="4" t="s">
        <v>5</v>
      </c>
    </row>
    <row r="26" spans="1:8" ht="33.950000000000003" customHeight="1" x14ac:dyDescent="0.15">
      <c r="A26" s="3"/>
      <c r="B26" s="48">
        <v>22</v>
      </c>
      <c r="C26" s="49" t="s">
        <v>33</v>
      </c>
      <c r="D26" s="49" t="s">
        <v>80</v>
      </c>
      <c r="E26" s="50" t="s">
        <v>37</v>
      </c>
      <c r="F26" s="135" t="s">
        <v>98</v>
      </c>
      <c r="G26" s="4"/>
      <c r="H26" s="4" t="s">
        <v>5</v>
      </c>
    </row>
    <row r="27" spans="1:8" ht="33.950000000000003" customHeight="1" x14ac:dyDescent="0.15">
      <c r="A27" s="3"/>
      <c r="B27" s="48">
        <v>23</v>
      </c>
      <c r="C27" s="49" t="s">
        <v>38</v>
      </c>
      <c r="D27" s="49" t="s">
        <v>81</v>
      </c>
      <c r="E27" s="50" t="s">
        <v>39</v>
      </c>
      <c r="F27" s="4"/>
      <c r="G27" s="4"/>
      <c r="H27" s="4" t="s">
        <v>5</v>
      </c>
    </row>
    <row r="28" spans="1:8" ht="33.950000000000003" customHeight="1" x14ac:dyDescent="0.15">
      <c r="A28" s="3"/>
      <c r="B28" s="48">
        <v>24</v>
      </c>
      <c r="C28" s="49" t="s">
        <v>38</v>
      </c>
      <c r="D28" s="49" t="s">
        <v>82</v>
      </c>
      <c r="E28" s="50" t="s">
        <v>40</v>
      </c>
      <c r="F28" s="4"/>
      <c r="G28" s="4"/>
      <c r="H28" s="4" t="s">
        <v>5</v>
      </c>
    </row>
    <row r="29" spans="1:8" ht="33.950000000000003" customHeight="1" x14ac:dyDescent="0.15">
      <c r="A29" s="3"/>
      <c r="B29" s="48">
        <v>25</v>
      </c>
      <c r="C29" s="49" t="s">
        <v>38</v>
      </c>
      <c r="D29" s="49" t="s">
        <v>83</v>
      </c>
      <c r="E29" s="50" t="s">
        <v>41</v>
      </c>
      <c r="F29" s="4"/>
      <c r="G29" s="4"/>
      <c r="H29" s="4" t="s">
        <v>5</v>
      </c>
    </row>
    <row r="30" spans="1:8" ht="33.950000000000003" customHeight="1" x14ac:dyDescent="0.15">
      <c r="A30" s="3"/>
      <c r="B30" s="51">
        <v>26</v>
      </c>
      <c r="C30" s="49" t="s">
        <v>42</v>
      </c>
      <c r="D30" s="49" t="s">
        <v>84</v>
      </c>
      <c r="E30" s="50" t="s">
        <v>43</v>
      </c>
      <c r="F30" s="4"/>
      <c r="G30" s="4"/>
      <c r="H30" s="4" t="s">
        <v>5</v>
      </c>
    </row>
    <row r="31" spans="1:8" ht="33.950000000000003" customHeight="1" x14ac:dyDescent="0.15">
      <c r="A31" s="3"/>
      <c r="B31" s="51">
        <v>27</v>
      </c>
      <c r="C31" s="49" t="s">
        <v>44</v>
      </c>
      <c r="D31" s="49" t="s">
        <v>85</v>
      </c>
      <c r="E31" s="50" t="s">
        <v>45</v>
      </c>
      <c r="F31" s="4"/>
      <c r="G31" s="4"/>
      <c r="H31" s="4" t="s">
        <v>5</v>
      </c>
    </row>
    <row r="32" spans="1:8" ht="33.950000000000003" customHeight="1" x14ac:dyDescent="0.15">
      <c r="A32" s="3"/>
      <c r="B32" s="51">
        <v>28</v>
      </c>
      <c r="C32" s="49" t="s">
        <v>46</v>
      </c>
      <c r="D32" s="49" t="s">
        <v>86</v>
      </c>
      <c r="E32" s="50" t="s">
        <v>7</v>
      </c>
      <c r="F32" s="4"/>
      <c r="G32" s="4"/>
      <c r="H32" s="4" t="s">
        <v>5</v>
      </c>
    </row>
    <row r="33" spans="1:8" ht="33.950000000000003" customHeight="1" x14ac:dyDescent="0.15">
      <c r="A33" s="3"/>
      <c r="B33" s="51">
        <v>29</v>
      </c>
      <c r="C33" s="49" t="s">
        <v>47</v>
      </c>
      <c r="D33" s="49" t="s">
        <v>87</v>
      </c>
      <c r="E33" s="50" t="s">
        <v>48</v>
      </c>
      <c r="F33" s="4"/>
      <c r="G33" s="4"/>
      <c r="H33" s="4" t="s">
        <v>5</v>
      </c>
    </row>
    <row r="34" spans="1:8" ht="33.950000000000003" customHeight="1" x14ac:dyDescent="0.15">
      <c r="A34" s="3"/>
      <c r="B34" s="51">
        <v>30</v>
      </c>
      <c r="C34" s="49" t="s">
        <v>47</v>
      </c>
      <c r="D34" s="49" t="s">
        <v>88</v>
      </c>
      <c r="E34" s="50" t="s">
        <v>49</v>
      </c>
      <c r="F34" s="4"/>
      <c r="G34" s="4"/>
      <c r="H34" s="4" t="s">
        <v>5</v>
      </c>
    </row>
    <row r="35" spans="1:8" ht="33.950000000000003" customHeight="1" x14ac:dyDescent="0.15">
      <c r="A35" s="3"/>
      <c r="B35" s="51">
        <v>31</v>
      </c>
      <c r="C35" s="49" t="s">
        <v>47</v>
      </c>
      <c r="D35" s="49" t="s">
        <v>89</v>
      </c>
      <c r="E35" s="50" t="s">
        <v>50</v>
      </c>
      <c r="F35" s="4"/>
      <c r="G35" s="4"/>
      <c r="H35" s="4" t="s">
        <v>5</v>
      </c>
    </row>
    <row r="36" spans="1:8" ht="33.950000000000003" customHeight="1" x14ac:dyDescent="0.15">
      <c r="A36" s="3"/>
      <c r="B36" s="51">
        <v>32</v>
      </c>
      <c r="C36" s="49" t="s">
        <v>47</v>
      </c>
      <c r="D36" s="49" t="s">
        <v>90</v>
      </c>
      <c r="E36" s="50" t="s">
        <v>51</v>
      </c>
      <c r="F36" s="4"/>
      <c r="G36" s="4"/>
      <c r="H36" s="4" t="s">
        <v>5</v>
      </c>
    </row>
    <row r="37" spans="1:8" ht="33.950000000000003" customHeight="1" x14ac:dyDescent="0.15">
      <c r="B37" s="51">
        <v>33</v>
      </c>
      <c r="C37" s="49" t="s">
        <v>47</v>
      </c>
      <c r="D37" s="49" t="s">
        <v>91</v>
      </c>
      <c r="E37" s="50" t="s">
        <v>52</v>
      </c>
      <c r="F37" s="4"/>
      <c r="G37" s="4"/>
      <c r="H37" s="4" t="s">
        <v>5</v>
      </c>
    </row>
    <row r="38" spans="1:8" ht="33.950000000000003" customHeight="1" x14ac:dyDescent="0.15">
      <c r="B38" s="51">
        <v>34</v>
      </c>
      <c r="C38" s="49" t="s">
        <v>53</v>
      </c>
      <c r="D38" s="49" t="s">
        <v>92</v>
      </c>
      <c r="E38" s="50" t="s">
        <v>54</v>
      </c>
      <c r="F38" s="4"/>
      <c r="G38" s="4"/>
      <c r="H38" s="4" t="s">
        <v>5</v>
      </c>
    </row>
    <row r="39" spans="1:8" ht="33.950000000000003" customHeight="1" x14ac:dyDescent="0.15">
      <c r="B39" s="51">
        <v>35</v>
      </c>
      <c r="C39" s="49" t="s">
        <v>55</v>
      </c>
      <c r="D39" s="49" t="s">
        <v>93</v>
      </c>
      <c r="E39" s="50" t="s">
        <v>56</v>
      </c>
      <c r="F39" s="4"/>
      <c r="G39" s="4"/>
      <c r="H39" s="4" t="s">
        <v>5</v>
      </c>
    </row>
    <row r="40" spans="1:8" ht="33.950000000000003" customHeight="1" x14ac:dyDescent="0.15">
      <c r="B40" s="51">
        <v>36</v>
      </c>
      <c r="C40" s="49" t="s">
        <v>55</v>
      </c>
      <c r="D40" s="49" t="s">
        <v>94</v>
      </c>
      <c r="E40" s="50" t="s">
        <v>8</v>
      </c>
      <c r="F40" s="4"/>
      <c r="G40" s="4"/>
      <c r="H40" s="4" t="s">
        <v>5</v>
      </c>
    </row>
    <row r="41" spans="1:8" ht="33.950000000000003" customHeight="1" x14ac:dyDescent="0.15">
      <c r="B41" s="51">
        <v>37</v>
      </c>
      <c r="C41" s="49" t="s">
        <v>55</v>
      </c>
      <c r="D41" s="49" t="s">
        <v>95</v>
      </c>
      <c r="E41" s="50" t="s">
        <v>57</v>
      </c>
      <c r="F41" s="135" t="s">
        <v>98</v>
      </c>
      <c r="G41" s="4"/>
      <c r="H41" s="4" t="s">
        <v>5</v>
      </c>
    </row>
    <row r="42" spans="1:8" ht="33.950000000000003" customHeight="1" x14ac:dyDescent="0.15">
      <c r="B42" s="51">
        <v>38</v>
      </c>
      <c r="C42" s="49" t="s">
        <v>55</v>
      </c>
      <c r="D42" s="49" t="s">
        <v>96</v>
      </c>
      <c r="E42" s="50" t="s">
        <v>58</v>
      </c>
      <c r="F42" s="4"/>
      <c r="G42" s="4"/>
      <c r="H42" s="4" t="s">
        <v>5</v>
      </c>
    </row>
    <row r="43" spans="1:8" ht="23.45" customHeight="1" x14ac:dyDescent="0.15"/>
  </sheetData>
  <mergeCells count="8">
    <mergeCell ref="H3:H4"/>
    <mergeCell ref="B1:H1"/>
    <mergeCell ref="B3:B4"/>
    <mergeCell ref="C3:C4"/>
    <mergeCell ref="D3:D4"/>
    <mergeCell ref="E3:E4"/>
    <mergeCell ref="G3:G4"/>
    <mergeCell ref="F3:F4"/>
  </mergeCells>
  <phoneticPr fontId="1"/>
  <printOptions horizontalCentered="1"/>
  <pageMargins left="0.59055118110236227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showZeros="0" view="pageBreakPreview" zoomScale="118" zoomScaleNormal="115" zoomScaleSheetLayoutView="118" workbookViewId="0">
      <selection activeCell="H8" sqref="H8"/>
    </sheetView>
  </sheetViews>
  <sheetFormatPr defaultRowHeight="13.5" x14ac:dyDescent="0.15"/>
  <cols>
    <col min="1" max="1" width="4" bestFit="1" customWidth="1"/>
    <col min="2" max="2" width="3.5" bestFit="1" customWidth="1"/>
    <col min="3" max="3" width="16.625" customWidth="1"/>
    <col min="4" max="4" width="3.125" customWidth="1"/>
    <col min="5" max="5" width="16.625" customWidth="1"/>
    <col min="6" max="6" width="4.625" customWidth="1"/>
    <col min="7" max="7" width="3.5" bestFit="1" customWidth="1"/>
    <col min="8" max="8" width="16.625" customWidth="1"/>
    <col min="9" max="9" width="4.125" bestFit="1" customWidth="1"/>
    <col min="10" max="10" width="16.625" customWidth="1"/>
    <col min="11" max="11" width="4.625" customWidth="1"/>
    <col min="12" max="12" width="3.5" bestFit="1" customWidth="1"/>
    <col min="13" max="13" width="16.625" customWidth="1"/>
    <col min="14" max="14" width="3.5" bestFit="1" customWidth="1"/>
    <col min="15" max="15" width="16.625" customWidth="1"/>
    <col min="16" max="16" width="1.875" customWidth="1"/>
  </cols>
  <sheetData>
    <row r="1" spans="1:16" s="41" customFormat="1" ht="17.25" x14ac:dyDescent="0.15">
      <c r="A1" s="169" t="str">
        <f>出席簿検温!B1</f>
        <v>令和４年度　小・中学校主任研修会受講者名簿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40"/>
    </row>
    <row r="2" spans="1:16" ht="9" customHeight="1" thickBot="1" x14ac:dyDescent="0.2">
      <c r="A2" s="5"/>
      <c r="B2" s="1"/>
      <c r="C2" s="6"/>
      <c r="D2" s="1"/>
      <c r="E2" s="6"/>
      <c r="F2" s="6"/>
      <c r="G2" s="1"/>
      <c r="H2" s="6"/>
      <c r="I2" s="1"/>
      <c r="J2" s="6"/>
      <c r="K2" s="7"/>
      <c r="L2" s="1"/>
      <c r="M2" s="6"/>
      <c r="N2" s="1"/>
      <c r="O2" s="6"/>
      <c r="P2" s="6"/>
    </row>
    <row r="3" spans="1:16" ht="15" customHeight="1" x14ac:dyDescent="0.15">
      <c r="A3" s="5"/>
      <c r="B3" s="1"/>
      <c r="C3" s="6"/>
      <c r="D3" s="1"/>
      <c r="E3" s="6"/>
      <c r="F3" s="6"/>
      <c r="G3" s="170" t="s">
        <v>2</v>
      </c>
      <c r="H3" s="171"/>
      <c r="I3" s="171"/>
      <c r="J3" s="172"/>
      <c r="K3" s="8"/>
      <c r="L3" s="8"/>
      <c r="M3" s="173"/>
      <c r="N3" s="173"/>
      <c r="O3" s="173"/>
      <c r="P3" s="6"/>
    </row>
    <row r="4" spans="1:16" ht="9" customHeight="1" x14ac:dyDescent="0.15">
      <c r="A4" s="5"/>
      <c r="B4" s="1"/>
      <c r="C4" s="6"/>
      <c r="D4" s="1"/>
      <c r="E4" s="6"/>
      <c r="F4" s="6"/>
      <c r="G4" s="1"/>
      <c r="H4" s="6"/>
      <c r="I4" s="1"/>
      <c r="J4" s="6"/>
      <c r="K4" s="9"/>
      <c r="L4" s="1"/>
      <c r="M4" s="6"/>
      <c r="N4" s="1"/>
      <c r="O4" s="6"/>
      <c r="P4" s="6"/>
    </row>
    <row r="5" spans="1:16" ht="13.7" customHeight="1" x14ac:dyDescent="0.15">
      <c r="A5" s="136">
        <v>1</v>
      </c>
      <c r="B5" s="137">
        <v>27</v>
      </c>
      <c r="C5" s="138" t="str">
        <f>VLOOKUP(B5,出席簿検温!$B$5:$E$42,2,FALSE)</f>
        <v>多度津町</v>
      </c>
      <c r="D5" s="137">
        <v>1</v>
      </c>
      <c r="E5" s="139" t="str">
        <f>VLOOKUP(D5,出席簿検温!$B$5:$E$42,2,FALSE)</f>
        <v>高松市</v>
      </c>
      <c r="F5" s="18"/>
      <c r="G5" s="137">
        <v>28</v>
      </c>
      <c r="H5" s="138" t="str">
        <f>VLOOKUP(G5,出席簿検温!$B$5:$E$42,2,FALSE)</f>
        <v>善通寺市</v>
      </c>
      <c r="I5" s="137"/>
      <c r="J5" s="140" t="e">
        <f>VLOOKUP(I5,出席簿検温!$B$5:$E$42,2,FALSE)</f>
        <v>#N/A</v>
      </c>
      <c r="K5" s="18"/>
      <c r="L5" s="137">
        <v>29</v>
      </c>
      <c r="M5" s="138" t="str">
        <f>VLOOKUP(L5,出席簿検温!$B$5:$E$42,2,FALSE)</f>
        <v>観音寺市</v>
      </c>
      <c r="N5" s="137">
        <v>2</v>
      </c>
      <c r="O5" s="139" t="str">
        <f>VLOOKUP(N5,出席簿検温!$B$5:$E$42,2,FALSE)</f>
        <v>高松市</v>
      </c>
      <c r="P5" s="11"/>
    </row>
    <row r="6" spans="1:16" ht="13.7" customHeight="1" x14ac:dyDescent="0.15">
      <c r="A6" s="136"/>
      <c r="B6" s="141"/>
      <c r="C6" s="142" t="str">
        <f>VLOOKUP(B5,出席簿検温!$B$5:$E$42,3,FALSE)</f>
        <v>豊原小学校</v>
      </c>
      <c r="D6" s="141"/>
      <c r="E6" s="143" t="str">
        <f>VLOOKUP(D5,出席簿検温!$B$5:$E$42,3,FALSE)</f>
        <v>紫雲中学校</v>
      </c>
      <c r="F6" s="18"/>
      <c r="G6" s="141"/>
      <c r="H6" s="142" t="str">
        <f>VLOOKUP(G5,出席簿検温!$B$5:$E$42,3,FALSE)</f>
        <v>竜川小学校</v>
      </c>
      <c r="I6" s="141"/>
      <c r="J6" s="144" t="e">
        <f>VLOOKUP(I5,出席簿検温!$B$5:$E$42,3,FALSE)</f>
        <v>#N/A</v>
      </c>
      <c r="K6" s="18"/>
      <c r="L6" s="141"/>
      <c r="M6" s="142" t="str">
        <f>VLOOKUP(L5,出席簿検温!$B$5:$E$42,3,FALSE)</f>
        <v>大野原中学校</v>
      </c>
      <c r="N6" s="141"/>
      <c r="O6" s="143" t="str">
        <f>VLOOKUP(N5,出席簿検温!$B$5:$E$42,3,FALSE)</f>
        <v>龍雲中学校</v>
      </c>
      <c r="P6" s="11"/>
    </row>
    <row r="7" spans="1:16" ht="13.7" customHeight="1" x14ac:dyDescent="0.15">
      <c r="A7" s="145"/>
      <c r="B7" s="146"/>
      <c r="C7" s="147" t="str">
        <f>VLOOKUP(B5,出席簿検温!$B$5:$E$42,4,FALSE)</f>
        <v>大塚　真紀子</v>
      </c>
      <c r="D7" s="146"/>
      <c r="E7" s="148" t="str">
        <f>VLOOKUP(D5,出席簿検温!$B$5:$E$42,4,FALSE)</f>
        <v>中野　雅代</v>
      </c>
      <c r="F7" s="12"/>
      <c r="G7" s="146"/>
      <c r="H7" s="147" t="str">
        <f>VLOOKUP(G5,出席簿検温!$B$5:$E$42,4,FALSE)</f>
        <v>久保谷　ゆう子</v>
      </c>
      <c r="I7" s="146"/>
      <c r="J7" s="149" t="e">
        <f>VLOOKUP(I5,出席簿検温!$B$5:$E$42,4,FALSE)</f>
        <v>#N/A</v>
      </c>
      <c r="K7" s="12"/>
      <c r="L7" s="146"/>
      <c r="M7" s="147" t="str">
        <f>VLOOKUP(L5,出席簿検温!$B$5:$E$42,4,FALSE)</f>
        <v>中屋　多恵美</v>
      </c>
      <c r="N7" s="146"/>
      <c r="O7" s="148" t="str">
        <f>VLOOKUP(N5,出席簿検温!$B$5:$E$42,4,FALSE)</f>
        <v>横手　香織</v>
      </c>
      <c r="P7" s="12"/>
    </row>
    <row r="8" spans="1:16" ht="13.7" customHeight="1" x14ac:dyDescent="0.15">
      <c r="A8" s="150"/>
      <c r="B8" s="17"/>
      <c r="C8" s="15"/>
      <c r="D8" s="17"/>
      <c r="E8" s="15"/>
      <c r="F8" s="16"/>
      <c r="G8" s="17"/>
      <c r="H8" s="15"/>
      <c r="I8" s="17"/>
      <c r="J8" s="15"/>
      <c r="K8" s="16"/>
      <c r="L8" s="17"/>
      <c r="M8" s="15"/>
      <c r="N8" s="17"/>
      <c r="O8" s="15"/>
      <c r="P8" s="16"/>
    </row>
    <row r="9" spans="1:16" ht="13.7" customHeight="1" x14ac:dyDescent="0.15">
      <c r="A9" s="136">
        <v>2</v>
      </c>
      <c r="B9" s="137">
        <v>14</v>
      </c>
      <c r="C9" s="138" t="str">
        <f>VLOOKUP(B9,出席簿検温!$B$5:$E$42,2,FALSE)</f>
        <v>さぬき市</v>
      </c>
      <c r="D9" s="137"/>
      <c r="E9" s="140" t="e">
        <f>VLOOKUP(D9,出席簿検温!$B$5:$E$42,2,FALSE)</f>
        <v>#N/A</v>
      </c>
      <c r="F9" s="18"/>
      <c r="G9" s="137">
        <v>15</v>
      </c>
      <c r="H9" s="138" t="str">
        <f>VLOOKUP(G9,出席簿検温!$B$5:$E$42,2,FALSE)</f>
        <v>さぬき市</v>
      </c>
      <c r="I9" s="137">
        <v>3</v>
      </c>
      <c r="J9" s="139" t="str">
        <f>VLOOKUP(I9,出席簿検温!$B$5:$E$42,2,FALSE)</f>
        <v>高松市</v>
      </c>
      <c r="K9" s="18"/>
      <c r="L9" s="137">
        <v>16</v>
      </c>
      <c r="M9" s="138" t="str">
        <f>VLOOKUP(L9,出席簿検温!$B$5:$E$42,2,FALSE)</f>
        <v>さぬき市</v>
      </c>
      <c r="N9" s="137"/>
      <c r="O9" s="140" t="e">
        <f>VLOOKUP(N9,出席簿検温!$B$5:$E$42,2,FALSE)</f>
        <v>#N/A</v>
      </c>
      <c r="P9" s="18"/>
    </row>
    <row r="10" spans="1:16" ht="13.7" customHeight="1" x14ac:dyDescent="0.15">
      <c r="A10" s="136"/>
      <c r="B10" s="141"/>
      <c r="C10" s="142" t="str">
        <f>VLOOKUP(B9,出席簿検温!$B$5:$E$42,3,FALSE)</f>
        <v>さぬき南中学校</v>
      </c>
      <c r="D10" s="141"/>
      <c r="E10" s="144" t="e">
        <f>VLOOKUP(D9,出席簿検温!$B$5:$E$42,3,FALSE)</f>
        <v>#N/A</v>
      </c>
      <c r="F10" s="18"/>
      <c r="G10" s="141"/>
      <c r="H10" s="142" t="str">
        <f>VLOOKUP(G9,出席簿検温!$B$5:$E$42,3,FALSE)</f>
        <v>志度中学校</v>
      </c>
      <c r="I10" s="141"/>
      <c r="J10" s="143" t="str">
        <f>VLOOKUP(I9,出席簿検温!$B$5:$E$42,3,FALSE)</f>
        <v>勝賀中学校</v>
      </c>
      <c r="K10" s="18"/>
      <c r="L10" s="141"/>
      <c r="M10" s="142" t="str">
        <f>VLOOKUP(L9,出席簿検温!$B$5:$E$42,3,FALSE)</f>
        <v>寒川小学校</v>
      </c>
      <c r="N10" s="141"/>
      <c r="O10" s="144" t="e">
        <f>VLOOKUP(N9,出席簿検温!$B$5:$E$42,3,FALSE)</f>
        <v>#N/A</v>
      </c>
      <c r="P10" s="18"/>
    </row>
    <row r="11" spans="1:16" ht="13.7" customHeight="1" x14ac:dyDescent="0.15">
      <c r="A11" s="145"/>
      <c r="B11" s="146"/>
      <c r="C11" s="147" t="str">
        <f>VLOOKUP(B9,出席簿検温!$B$5:$E$42,4,FALSE)</f>
        <v>岡田　真希</v>
      </c>
      <c r="D11" s="146"/>
      <c r="E11" s="149" t="e">
        <f>VLOOKUP(D9,出席簿検温!$B$5:$E$42,4,FALSE)</f>
        <v>#N/A</v>
      </c>
      <c r="F11" s="12"/>
      <c r="G11" s="146"/>
      <c r="H11" s="147" t="str">
        <f>VLOOKUP(G9,出席簿検温!$B$5:$E$42,4,FALSE)</f>
        <v>竹本　正樹</v>
      </c>
      <c r="I11" s="146"/>
      <c r="J11" s="148" t="str">
        <f>VLOOKUP(I9,出席簿検温!$B$5:$E$42,4,FALSE)</f>
        <v>小早川　美樹子</v>
      </c>
      <c r="K11" s="12"/>
      <c r="L11" s="146"/>
      <c r="M11" s="147" t="str">
        <f>VLOOKUP(L9,出席簿検温!$B$5:$E$42,4,FALSE)</f>
        <v>佐藤　美樹</v>
      </c>
      <c r="N11" s="146"/>
      <c r="O11" s="149" t="e">
        <f>VLOOKUP(N9,出席簿検温!$B$5:$E$42,4,FALSE)</f>
        <v>#N/A</v>
      </c>
      <c r="P11" s="12"/>
    </row>
    <row r="12" spans="1:16" ht="13.7" customHeight="1" x14ac:dyDescent="0.15">
      <c r="A12" s="150"/>
      <c r="B12" s="17"/>
      <c r="C12" s="15"/>
      <c r="D12" s="17"/>
      <c r="E12" s="15"/>
      <c r="F12" s="16"/>
      <c r="G12" s="17"/>
      <c r="H12" s="15"/>
      <c r="I12" s="17"/>
      <c r="J12" s="15"/>
      <c r="K12" s="16"/>
      <c r="L12" s="17"/>
      <c r="M12" s="15"/>
      <c r="N12" s="17"/>
      <c r="O12" s="15"/>
      <c r="P12" s="16"/>
    </row>
    <row r="13" spans="1:16" ht="13.7" customHeight="1" x14ac:dyDescent="0.15">
      <c r="A13" s="136">
        <v>3</v>
      </c>
      <c r="B13" s="137">
        <v>33</v>
      </c>
      <c r="C13" s="138" t="str">
        <f>VLOOKUP(B13,出席簿検温!$B$5:$E$42,2,FALSE)</f>
        <v>観音寺市</v>
      </c>
      <c r="D13" s="137">
        <v>7</v>
      </c>
      <c r="E13" s="139" t="str">
        <f>VLOOKUP(D13,出席簿検温!$B$5:$E$42,2,FALSE)</f>
        <v>高松市</v>
      </c>
      <c r="F13" s="18"/>
      <c r="G13" s="137">
        <v>31</v>
      </c>
      <c r="H13" s="138" t="str">
        <f>VLOOKUP(G13,出席簿検温!$B$5:$E$42,2,FALSE)</f>
        <v>観音寺市</v>
      </c>
      <c r="I13" s="137"/>
      <c r="J13" s="140" t="e">
        <f>VLOOKUP(I13,出席簿検温!$B$5:$E$42,2,FALSE)</f>
        <v>#N/A</v>
      </c>
      <c r="K13" s="18"/>
      <c r="L13" s="137">
        <v>35</v>
      </c>
      <c r="M13" s="138" t="str">
        <f>VLOOKUP(L13,出席簿検温!$B$5:$E$42,2,FALSE)</f>
        <v>三豊市</v>
      </c>
      <c r="N13" s="137">
        <v>5</v>
      </c>
      <c r="O13" s="139" t="str">
        <f>VLOOKUP(N13,出席簿検温!$B$5:$E$42,2,FALSE)</f>
        <v>高松市</v>
      </c>
      <c r="P13" s="18"/>
    </row>
    <row r="14" spans="1:16" ht="13.7" customHeight="1" x14ac:dyDescent="0.15">
      <c r="A14" s="136"/>
      <c r="B14" s="141"/>
      <c r="C14" s="142" t="str">
        <f>VLOOKUP(B13,出席簿検温!$B$5:$E$42,3,FALSE)</f>
        <v>大野原小学校</v>
      </c>
      <c r="D14" s="141"/>
      <c r="E14" s="143" t="str">
        <f>VLOOKUP(D13,出席簿検温!$B$5:$E$42,3,FALSE)</f>
        <v>古高松小学校</v>
      </c>
      <c r="F14" s="18"/>
      <c r="G14" s="141"/>
      <c r="H14" s="142" t="str">
        <f>VLOOKUP(G13,出席簿検温!$B$5:$E$42,3,FALSE)</f>
        <v>柞田小学校</v>
      </c>
      <c r="I14" s="141"/>
      <c r="J14" s="144" t="e">
        <f>VLOOKUP(I13,出席簿検温!$B$5:$E$42,3,FALSE)</f>
        <v>#N/A</v>
      </c>
      <c r="K14" s="18"/>
      <c r="L14" s="141"/>
      <c r="M14" s="142" t="str">
        <f>VLOOKUP(L13,出席簿検温!$B$5:$E$42,3,FALSE)</f>
        <v>三野津中学校</v>
      </c>
      <c r="N14" s="141"/>
      <c r="O14" s="143" t="str">
        <f>VLOOKUP(N13,出席簿検温!$B$5:$E$42,3,FALSE)</f>
        <v>栗林小学校</v>
      </c>
      <c r="P14" s="18"/>
    </row>
    <row r="15" spans="1:16" ht="13.7" customHeight="1" x14ac:dyDescent="0.15">
      <c r="A15" s="145"/>
      <c r="B15" s="146"/>
      <c r="C15" s="147" t="str">
        <f>VLOOKUP(B13,出席簿検温!$B$5:$E$42,4,FALSE)</f>
        <v>吉田　早苗</v>
      </c>
      <c r="D15" s="146"/>
      <c r="E15" s="148" t="str">
        <f>VLOOKUP(D13,出席簿検温!$B$5:$E$42,4,FALSE)</f>
        <v>豆若　直子</v>
      </c>
      <c r="F15" s="12"/>
      <c r="G15" s="146"/>
      <c r="H15" s="147" t="str">
        <f>VLOOKUP(G13,出席簿検温!$B$5:$E$42,4,FALSE)</f>
        <v>米谷　亜紀</v>
      </c>
      <c r="I15" s="146"/>
      <c r="J15" s="149" t="e">
        <f>VLOOKUP(I13,出席簿検温!$B$5:$E$42,4,FALSE)</f>
        <v>#N/A</v>
      </c>
      <c r="K15" s="12"/>
      <c r="L15" s="146"/>
      <c r="M15" s="147" t="str">
        <f>VLOOKUP(L13,出席簿検温!$B$5:$E$42,4,FALSE)</f>
        <v>大西　由美</v>
      </c>
      <c r="N15" s="146"/>
      <c r="O15" s="148" t="str">
        <f>VLOOKUP(N13,出席簿検温!$B$5:$E$42,4,FALSE)</f>
        <v>黒島　倫子</v>
      </c>
      <c r="P15" s="12"/>
    </row>
    <row r="16" spans="1:16" ht="13.7" customHeight="1" x14ac:dyDescent="0.15">
      <c r="A16" s="150"/>
      <c r="B16" s="17"/>
      <c r="C16" s="15"/>
      <c r="D16" s="17"/>
      <c r="E16" s="15"/>
      <c r="F16" s="16"/>
      <c r="G16" s="17"/>
      <c r="H16" s="15"/>
      <c r="I16" s="17"/>
      <c r="J16" s="15"/>
      <c r="K16" s="16"/>
      <c r="L16" s="17"/>
      <c r="M16" s="15"/>
      <c r="N16" s="17"/>
      <c r="O16" s="15"/>
      <c r="P16" s="19"/>
    </row>
    <row r="17" spans="1:16" ht="13.7" customHeight="1" x14ac:dyDescent="0.15">
      <c r="A17" s="136">
        <v>4</v>
      </c>
      <c r="B17" s="137">
        <v>30</v>
      </c>
      <c r="C17" s="138" t="str">
        <f>VLOOKUP(B17,出席簿検温!$B$5:$E$42,2,FALSE)</f>
        <v>観音寺市</v>
      </c>
      <c r="D17" s="137"/>
      <c r="E17" s="140" t="e">
        <f>VLOOKUP(D17,出席簿検温!$B$5:$E$42,2,FALSE)</f>
        <v>#N/A</v>
      </c>
      <c r="F17" s="18"/>
      <c r="G17" s="137">
        <v>24</v>
      </c>
      <c r="H17" s="138" t="str">
        <f>VLOOKUP(G17,出席簿検温!$B$5:$E$42,2,FALSE)</f>
        <v>丸亀市</v>
      </c>
      <c r="I17" s="137">
        <v>6</v>
      </c>
      <c r="J17" s="139" t="str">
        <f>VLOOKUP(I17,出席簿検温!$B$5:$E$42,2,FALSE)</f>
        <v>高松市</v>
      </c>
      <c r="K17" s="18"/>
      <c r="L17" s="137">
        <v>32</v>
      </c>
      <c r="M17" s="138" t="str">
        <f>VLOOKUP(L17,出席簿検温!$B$5:$E$42,2,FALSE)</f>
        <v>観音寺市</v>
      </c>
      <c r="N17" s="137"/>
      <c r="O17" s="140" t="e">
        <f>VLOOKUP(N17,出席簿検温!$B$5:$E$42,2,FALSE)</f>
        <v>#N/A</v>
      </c>
      <c r="P17" s="11"/>
    </row>
    <row r="18" spans="1:16" ht="13.7" customHeight="1" x14ac:dyDescent="0.15">
      <c r="A18" s="136"/>
      <c r="B18" s="141"/>
      <c r="C18" s="142" t="str">
        <f>VLOOKUP(B17,出席簿検温!$B$5:$E$42,3,FALSE)</f>
        <v>立豊浜中学校</v>
      </c>
      <c r="D18" s="141"/>
      <c r="E18" s="144" t="e">
        <f>VLOOKUP(D17,出席簿検温!$B$5:$E$42,3,FALSE)</f>
        <v>#N/A</v>
      </c>
      <c r="F18" s="18"/>
      <c r="G18" s="141"/>
      <c r="H18" s="142" t="str">
        <f>VLOOKUP(G17,出席簿検温!$B$5:$E$42,3,FALSE)</f>
        <v>郡家小学校</v>
      </c>
      <c r="I18" s="141"/>
      <c r="J18" s="143" t="str">
        <f>VLOOKUP(I17,出席簿検温!$B$5:$E$42,3,FALSE)</f>
        <v>太田小学校</v>
      </c>
      <c r="K18" s="18"/>
      <c r="L18" s="141"/>
      <c r="M18" s="142" t="str">
        <f>VLOOKUP(L17,出席簿検温!$B$5:$E$42,3,FALSE)</f>
        <v>豊田小学校</v>
      </c>
      <c r="N18" s="141"/>
      <c r="O18" s="144" t="e">
        <f>VLOOKUP(N17,出席簿検温!$B$5:$E$42,3,FALSE)</f>
        <v>#N/A</v>
      </c>
      <c r="P18" s="11"/>
    </row>
    <row r="19" spans="1:16" ht="13.7" customHeight="1" x14ac:dyDescent="0.15">
      <c r="A19" s="151"/>
      <c r="B19" s="146"/>
      <c r="C19" s="147" t="str">
        <f>VLOOKUP(B17,出席簿検温!$B$5:$E$42,4,FALSE)</f>
        <v>田片　彩</v>
      </c>
      <c r="D19" s="146"/>
      <c r="E19" s="149" t="e">
        <f>VLOOKUP(D17,出席簿検温!$B$5:$E$42,4,FALSE)</f>
        <v>#N/A</v>
      </c>
      <c r="F19" s="12"/>
      <c r="G19" s="146"/>
      <c r="H19" s="147" t="str">
        <f>VLOOKUP(G17,出席簿検温!$B$5:$E$42,4,FALSE)</f>
        <v>雨嶋　順子</v>
      </c>
      <c r="I19" s="146"/>
      <c r="J19" s="148" t="str">
        <f>VLOOKUP(I17,出席簿検温!$B$5:$E$42,4,FALSE)</f>
        <v>篠原　由三枝</v>
      </c>
      <c r="K19" s="12"/>
      <c r="L19" s="146"/>
      <c r="M19" s="147" t="str">
        <f>VLOOKUP(L17,出席簿検温!$B$5:$E$42,4,FALSE)</f>
        <v>小池　孝子</v>
      </c>
      <c r="N19" s="146"/>
      <c r="O19" s="149" t="e">
        <f>VLOOKUP(N17,出席簿検温!$B$5:$E$42,4,FALSE)</f>
        <v>#N/A</v>
      </c>
      <c r="P19" s="20"/>
    </row>
    <row r="20" spans="1:16" ht="13.7" customHeight="1" x14ac:dyDescent="0.15">
      <c r="A20" s="150"/>
      <c r="B20" s="17"/>
      <c r="C20" s="15"/>
      <c r="D20" s="17"/>
      <c r="E20" s="15"/>
      <c r="F20" s="15"/>
      <c r="G20" s="17"/>
      <c r="H20" s="15"/>
      <c r="I20" s="17"/>
      <c r="J20" s="15"/>
      <c r="K20" s="16"/>
      <c r="L20" s="17"/>
      <c r="M20" s="15"/>
      <c r="N20" s="17"/>
      <c r="O20" s="15"/>
      <c r="P20" s="14"/>
    </row>
    <row r="21" spans="1:16" ht="13.7" customHeight="1" x14ac:dyDescent="0.15">
      <c r="A21" s="136">
        <v>5</v>
      </c>
      <c r="B21" s="137">
        <v>25</v>
      </c>
      <c r="C21" s="138" t="str">
        <f>VLOOKUP(B21,出席簿検温!$B$5:$E$42,2,FALSE)</f>
        <v>丸亀市</v>
      </c>
      <c r="D21" s="137">
        <v>4</v>
      </c>
      <c r="E21" s="139" t="str">
        <f>VLOOKUP(D21,出席簿検温!$B$5:$E$42,2,FALSE)</f>
        <v>高松市</v>
      </c>
      <c r="F21" s="18"/>
      <c r="G21" s="137">
        <v>18</v>
      </c>
      <c r="H21" s="138" t="str">
        <f>VLOOKUP(G21,出席簿検温!$B$5:$E$42,2,FALSE)</f>
        <v>土庄町</v>
      </c>
      <c r="I21" s="137"/>
      <c r="J21" s="140" t="e">
        <f>VLOOKUP(I21,出席簿検温!$B$5:$E$42,2,FALSE)</f>
        <v>#N/A</v>
      </c>
      <c r="K21" s="18"/>
      <c r="L21" s="137">
        <v>19</v>
      </c>
      <c r="M21" s="138" t="str">
        <f>VLOOKUP(L21,出席簿検温!$B$5:$E$42,2,FALSE)</f>
        <v>坂出市</v>
      </c>
      <c r="N21" s="137">
        <v>8</v>
      </c>
      <c r="O21" s="139" t="str">
        <f>VLOOKUP(N21,出席簿検温!$B$5:$E$42,2,FALSE)</f>
        <v>高松市</v>
      </c>
      <c r="P21" s="11"/>
    </row>
    <row r="22" spans="1:16" ht="13.7" customHeight="1" x14ac:dyDescent="0.15">
      <c r="A22" s="136"/>
      <c r="B22" s="141"/>
      <c r="C22" s="142" t="str">
        <f>VLOOKUP(B21,出席簿検温!$B$5:$E$42,3,FALSE)</f>
        <v>飯山北小学校</v>
      </c>
      <c r="D22" s="141"/>
      <c r="E22" s="143" t="str">
        <f>VLOOKUP(D21,出席簿検温!$B$5:$E$42,3,FALSE)</f>
        <v>牟礼中学校</v>
      </c>
      <c r="F22" s="18"/>
      <c r="G22" s="141"/>
      <c r="H22" s="142" t="str">
        <f>VLOOKUP(G21,出席簿検温!$B$5:$E$42,3,FALSE)</f>
        <v>土庄小学校</v>
      </c>
      <c r="I22" s="141"/>
      <c r="J22" s="144" t="e">
        <f>VLOOKUP(I21,出席簿検温!$B$5:$E$42,3,FALSE)</f>
        <v>#N/A</v>
      </c>
      <c r="K22" s="18"/>
      <c r="L22" s="141"/>
      <c r="M22" s="142" t="str">
        <f>VLOOKUP(L21,出席簿検温!$B$5:$E$42,3,FALSE)</f>
        <v>白峰中学校</v>
      </c>
      <c r="N22" s="141"/>
      <c r="O22" s="143" t="str">
        <f>VLOOKUP(N21,出席簿検温!$B$5:$E$42,3,FALSE)</f>
        <v>林小学校</v>
      </c>
      <c r="P22" s="11"/>
    </row>
    <row r="23" spans="1:16" ht="13.7" customHeight="1" x14ac:dyDescent="0.15">
      <c r="A23" s="152"/>
      <c r="B23" s="146"/>
      <c r="C23" s="147" t="str">
        <f>VLOOKUP(B21,出席簿検温!$B$5:$E$42,4,FALSE)</f>
        <v>藤田　栄子</v>
      </c>
      <c r="D23" s="146"/>
      <c r="E23" s="148" t="str">
        <f>VLOOKUP(D21,出席簿検温!$B$5:$E$42,4,FALSE)</f>
        <v>岩崎　里美</v>
      </c>
      <c r="F23" s="12"/>
      <c r="G23" s="146"/>
      <c r="H23" s="147" t="str">
        <f>VLOOKUP(G21,出席簿検温!$B$5:$E$42,4,FALSE)</f>
        <v>永岡　真由美</v>
      </c>
      <c r="I23" s="146"/>
      <c r="J23" s="149" t="e">
        <f>VLOOKUP(I21,出席簿検温!$B$5:$E$42,4,FALSE)</f>
        <v>#N/A</v>
      </c>
      <c r="K23" s="12"/>
      <c r="L23" s="146"/>
      <c r="M23" s="147" t="str">
        <f>VLOOKUP(L21,出席簿検温!$B$5:$E$42,4,FALSE)</f>
        <v>山内　勢津子</v>
      </c>
      <c r="N23" s="146"/>
      <c r="O23" s="148" t="str">
        <f>VLOOKUP(N21,出席簿検温!$B$5:$E$42,4,FALSE)</f>
        <v>谷本　恒代</v>
      </c>
      <c r="P23" s="22"/>
    </row>
    <row r="24" spans="1:16" ht="13.7" customHeight="1" x14ac:dyDescent="0.15">
      <c r="A24" s="153"/>
      <c r="B24" s="154"/>
      <c r="C24" s="155"/>
      <c r="D24" s="154"/>
      <c r="E24" s="155"/>
      <c r="F24" s="155"/>
      <c r="G24" s="154"/>
      <c r="H24" s="155"/>
      <c r="I24" s="154"/>
      <c r="J24" s="155"/>
      <c r="K24" s="156"/>
      <c r="L24" s="154"/>
      <c r="M24" s="155"/>
      <c r="N24" s="154"/>
      <c r="O24" s="155"/>
      <c r="P24" s="6"/>
    </row>
    <row r="25" spans="1:16" ht="13.7" customHeight="1" x14ac:dyDescent="0.15">
      <c r="A25" s="136">
        <v>6</v>
      </c>
      <c r="B25" s="137">
        <v>20</v>
      </c>
      <c r="C25" s="138" t="str">
        <f>VLOOKUP(B25,出席簿検温!$B$5:$E$42,2,FALSE)</f>
        <v>坂出市</v>
      </c>
      <c r="D25" s="137"/>
      <c r="E25" s="140" t="e">
        <f>VLOOKUP(D25,出席簿検温!$B$5:$E$42,2,FALSE)</f>
        <v>#N/A</v>
      </c>
      <c r="F25" s="18"/>
      <c r="G25" s="137">
        <v>21</v>
      </c>
      <c r="H25" s="138" t="str">
        <f>VLOOKUP(G25,出席簿検温!$B$5:$E$42,2,FALSE)</f>
        <v>坂出市</v>
      </c>
      <c r="I25" s="137">
        <v>9</v>
      </c>
      <c r="J25" s="139" t="str">
        <f>VLOOKUP(I25,出席簿検温!$B$5:$E$42,2,FALSE)</f>
        <v>高松市</v>
      </c>
      <c r="K25" s="18"/>
      <c r="L25" s="137">
        <v>22</v>
      </c>
      <c r="M25" s="138" t="str">
        <f>VLOOKUP(L25,出席簿検温!$B$5:$E$42,2,FALSE)</f>
        <v>坂出市</v>
      </c>
      <c r="N25" s="137"/>
      <c r="O25" s="140" t="e">
        <f>VLOOKUP(N25,出席簿検温!$B$5:$E$42,2,FALSE)</f>
        <v>#N/A</v>
      </c>
    </row>
    <row r="26" spans="1:16" ht="13.7" customHeight="1" x14ac:dyDescent="0.15">
      <c r="A26" s="136"/>
      <c r="B26" s="141"/>
      <c r="C26" s="142" t="str">
        <f>VLOOKUP(B25,出席簿検温!$B$5:$E$42,3,FALSE)</f>
        <v>坂出小学校</v>
      </c>
      <c r="D26" s="141"/>
      <c r="E26" s="144" t="e">
        <f>VLOOKUP(D25,出席簿検温!$B$5:$E$42,3,FALSE)</f>
        <v>#N/A</v>
      </c>
      <c r="F26" s="18"/>
      <c r="G26" s="141"/>
      <c r="H26" s="142" t="str">
        <f>VLOOKUP(G25,出席簿検温!$B$5:$E$42,3,FALSE)</f>
        <v>加茂小学校</v>
      </c>
      <c r="I26" s="141"/>
      <c r="J26" s="143" t="str">
        <f>VLOOKUP(I25,出席簿検温!$B$5:$E$42,3,FALSE)</f>
        <v>多肥小学校</v>
      </c>
      <c r="K26" s="18"/>
      <c r="L26" s="141"/>
      <c r="M26" s="142" t="str">
        <f>VLOOKUP(L25,出席簿検温!$B$5:$E$42,3,FALSE)</f>
        <v>松山小学校</v>
      </c>
      <c r="N26" s="141"/>
      <c r="O26" s="144" t="e">
        <f>VLOOKUP(N25,出席簿検温!$B$5:$E$42,3,FALSE)</f>
        <v>#N/A</v>
      </c>
    </row>
    <row r="27" spans="1:16" ht="13.7" customHeight="1" x14ac:dyDescent="0.15">
      <c r="A27" s="152"/>
      <c r="B27" s="146"/>
      <c r="C27" s="147" t="str">
        <f>VLOOKUP(B25,出席簿検温!$B$5:$E$42,4,FALSE)</f>
        <v>福本　純子</v>
      </c>
      <c r="D27" s="146"/>
      <c r="E27" s="149" t="e">
        <f>VLOOKUP(D25,出席簿検温!$B$5:$E$42,4,FALSE)</f>
        <v>#N/A</v>
      </c>
      <c r="F27" s="12"/>
      <c r="G27" s="146"/>
      <c r="H27" s="147" t="str">
        <f>VLOOKUP(G25,出席簿検温!$B$5:$E$42,4,FALSE)</f>
        <v>今田　浩実</v>
      </c>
      <c r="I27" s="146"/>
      <c r="J27" s="148" t="str">
        <f>VLOOKUP(I25,出席簿検温!$B$5:$E$42,4,FALSE)</f>
        <v>濱　智子</v>
      </c>
      <c r="K27" s="12"/>
      <c r="L27" s="146"/>
      <c r="M27" s="147" t="str">
        <f>VLOOKUP(L25,出席簿検温!$B$5:$E$42,4,FALSE)</f>
        <v>渡邉　鮎子</v>
      </c>
      <c r="N27" s="146"/>
      <c r="O27" s="149" t="e">
        <f>VLOOKUP(N25,出席簿検温!$B$5:$E$42,4,FALSE)</f>
        <v>#N/A</v>
      </c>
    </row>
    <row r="28" spans="1:16" ht="13.7" customHeight="1" x14ac:dyDescent="0.15">
      <c r="A28" s="157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</row>
    <row r="29" spans="1:16" ht="13.7" customHeight="1" x14ac:dyDescent="0.15">
      <c r="A29" s="136">
        <v>7</v>
      </c>
      <c r="B29" s="137">
        <v>37</v>
      </c>
      <c r="C29" s="138" t="str">
        <f>VLOOKUP(B29,出席簿検温!$B$5:$E$42,2,FALSE)</f>
        <v>三豊市</v>
      </c>
      <c r="D29" s="137">
        <v>11</v>
      </c>
      <c r="E29" s="139" t="str">
        <f>VLOOKUP(D29,出席簿検温!$B$5:$E$42,2,FALSE)</f>
        <v>高松市</v>
      </c>
      <c r="F29" s="18"/>
      <c r="G29" s="137">
        <v>36</v>
      </c>
      <c r="H29" s="138" t="str">
        <f>VLOOKUP(G29,出席簿検温!$B$5:$E$42,2,FALSE)</f>
        <v>三豊市</v>
      </c>
      <c r="I29" s="137"/>
      <c r="J29" s="140" t="e">
        <f>VLOOKUP(I29,出席簿検温!$B$5:$E$42,2,FALSE)</f>
        <v>#N/A</v>
      </c>
      <c r="K29" s="18"/>
      <c r="L29" s="137">
        <v>38</v>
      </c>
      <c r="M29" s="138" t="str">
        <f>VLOOKUP(L29,出席簿検温!$B$5:$E$42,2,FALSE)</f>
        <v>三豊市</v>
      </c>
      <c r="N29" s="137">
        <v>12</v>
      </c>
      <c r="O29" s="139" t="str">
        <f>VLOOKUP(N29,出席簿検温!$B$5:$E$42,2,FALSE)</f>
        <v>高松市</v>
      </c>
    </row>
    <row r="30" spans="1:16" ht="13.7" customHeight="1" x14ac:dyDescent="0.15">
      <c r="A30" s="136"/>
      <c r="B30" s="141"/>
      <c r="C30" s="142" t="str">
        <f>VLOOKUP(B29,出席簿検温!$B$5:$E$42,3,FALSE)</f>
        <v>下高瀬小学校</v>
      </c>
      <c r="D30" s="141"/>
      <c r="E30" s="143" t="str">
        <f>VLOOKUP(D29,出席簿検温!$B$5:$E$42,3,FALSE)</f>
        <v>中央小学校</v>
      </c>
      <c r="F30" s="18"/>
      <c r="G30" s="141"/>
      <c r="H30" s="142" t="str">
        <f>VLOOKUP(G29,出席簿検温!$B$5:$E$42,3,FALSE)</f>
        <v>麻小学校</v>
      </c>
      <c r="I30" s="141"/>
      <c r="J30" s="144" t="e">
        <f>VLOOKUP(I29,出席簿検温!$B$5:$E$42,3,FALSE)</f>
        <v>#N/A</v>
      </c>
      <c r="K30" s="18"/>
      <c r="L30" s="141"/>
      <c r="M30" s="142" t="str">
        <f>VLOOKUP(L29,出席簿検温!$B$5:$E$42,3,FALSE)</f>
        <v>比地大小学校</v>
      </c>
      <c r="N30" s="141"/>
      <c r="O30" s="143" t="str">
        <f>VLOOKUP(N29,出席簿検温!$B$5:$E$42,3,FALSE)</f>
        <v>屋島西小学校</v>
      </c>
    </row>
    <row r="31" spans="1:16" ht="13.7" customHeight="1" x14ac:dyDescent="0.15">
      <c r="A31" s="152"/>
      <c r="B31" s="146"/>
      <c r="C31" s="147" t="str">
        <f>VLOOKUP(B29,出席簿検温!$B$5:$E$42,4,FALSE)</f>
        <v>貞廣　圭一</v>
      </c>
      <c r="D31" s="146"/>
      <c r="E31" s="148" t="str">
        <f>VLOOKUP(D29,出席簿検温!$B$5:$E$42,4,FALSE)</f>
        <v>吉井　恵美</v>
      </c>
      <c r="F31" s="12"/>
      <c r="G31" s="146"/>
      <c r="H31" s="147" t="str">
        <f>VLOOKUP(G29,出席簿検温!$B$5:$E$42,4,FALSE)</f>
        <v>林　明子</v>
      </c>
      <c r="I31" s="146"/>
      <c r="J31" s="149" t="e">
        <f>VLOOKUP(I29,出席簿検温!$B$5:$E$42,4,FALSE)</f>
        <v>#N/A</v>
      </c>
      <c r="K31" s="12"/>
      <c r="L31" s="146"/>
      <c r="M31" s="147" t="str">
        <f>VLOOKUP(L29,出席簿検温!$B$5:$E$42,4,FALSE)</f>
        <v>近藤　日出子</v>
      </c>
      <c r="N31" s="146"/>
      <c r="O31" s="148" t="str">
        <f>VLOOKUP(N29,出席簿検温!$B$5:$E$42,4,FALSE)</f>
        <v>木津　由華</v>
      </c>
    </row>
    <row r="32" spans="1:16" ht="13.7" customHeight="1" x14ac:dyDescent="0.15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</row>
    <row r="33" spans="1:15" ht="13.7" customHeight="1" x14ac:dyDescent="0.15">
      <c r="A33" s="136">
        <v>8</v>
      </c>
      <c r="B33" s="137">
        <v>23</v>
      </c>
      <c r="C33" s="138" t="str">
        <f>VLOOKUP(B33,出席簿検温!$B$5:$E$42,2,FALSE)</f>
        <v>丸亀市</v>
      </c>
      <c r="D33" s="137"/>
      <c r="E33" s="140" t="e">
        <f>VLOOKUP(D33,出席簿検温!$B$5:$E$42,2,FALSE)</f>
        <v>#N/A</v>
      </c>
      <c r="F33" s="18"/>
      <c r="G33" s="137">
        <v>34</v>
      </c>
      <c r="H33" s="138" t="str">
        <f>VLOOKUP(G33,出席簿検温!$B$5:$E$42,2,FALSE)</f>
        <v>学校組合</v>
      </c>
      <c r="I33" s="137">
        <v>13</v>
      </c>
      <c r="J33" s="139" t="str">
        <f>VLOOKUP(I33,出席簿検温!$B$5:$E$42,2,FALSE)</f>
        <v>高松市</v>
      </c>
      <c r="K33" s="18"/>
      <c r="L33" s="137">
        <v>17</v>
      </c>
      <c r="M33" s="138" t="str">
        <f>VLOOKUP(L33,出席簿検温!$B$5:$E$42,2,FALSE)</f>
        <v>三木町</v>
      </c>
      <c r="N33" s="137"/>
      <c r="O33" s="140" t="e">
        <f>VLOOKUP(N33,出席簿検温!$B$5:$E$42,2,FALSE)</f>
        <v>#N/A</v>
      </c>
    </row>
    <row r="34" spans="1:15" ht="13.7" customHeight="1" x14ac:dyDescent="0.15">
      <c r="A34" s="136"/>
      <c r="B34" s="141"/>
      <c r="C34" s="142" t="str">
        <f>VLOOKUP(B33,出席簿検温!$B$5:$E$42,3,FALSE)</f>
        <v>城西小学校</v>
      </c>
      <c r="D34" s="141"/>
      <c r="E34" s="144" t="e">
        <f>VLOOKUP(D33,出席簿検温!$B$5:$E$42,3,FALSE)</f>
        <v>#N/A</v>
      </c>
      <c r="F34" s="18"/>
      <c r="G34" s="141"/>
      <c r="H34" s="142" t="str">
        <f>VLOOKUP(G33,出席簿検温!$B$5:$E$42,3,FALSE)</f>
        <v>三豊中学校</v>
      </c>
      <c r="I34" s="141"/>
      <c r="J34" s="143" t="str">
        <f>VLOOKUP(I33,出席簿検温!$B$5:$E$42,3,FALSE)</f>
        <v>牟礼小学校</v>
      </c>
      <c r="K34" s="18"/>
      <c r="L34" s="141"/>
      <c r="M34" s="142" t="str">
        <f>VLOOKUP(L33,出席簿検温!$B$5:$E$42,3,FALSE)</f>
        <v>白山小学校</v>
      </c>
      <c r="N34" s="141"/>
      <c r="O34" s="144" t="e">
        <f>VLOOKUP(N33,出席簿検温!$B$5:$E$42,3,FALSE)</f>
        <v>#N/A</v>
      </c>
    </row>
    <row r="35" spans="1:15" ht="13.7" customHeight="1" x14ac:dyDescent="0.15">
      <c r="A35" s="152"/>
      <c r="B35" s="146"/>
      <c r="C35" s="147" t="str">
        <f>VLOOKUP(B33,出席簿検温!$B$5:$E$42,4,FALSE)</f>
        <v>松尾　佳美</v>
      </c>
      <c r="D35" s="146"/>
      <c r="E35" s="149" t="e">
        <f>VLOOKUP(D33,出席簿検温!$B$5:$E$42,4,FALSE)</f>
        <v>#N/A</v>
      </c>
      <c r="F35" s="12"/>
      <c r="G35" s="146"/>
      <c r="H35" s="147" t="str">
        <f>VLOOKUP(G33,出席簿検温!$B$5:$E$42,4,FALSE)</f>
        <v>小田　鎌太</v>
      </c>
      <c r="I35" s="146"/>
      <c r="J35" s="148" t="str">
        <f>VLOOKUP(I33,出席簿検温!$B$5:$E$42,4,FALSE)</f>
        <v>村上　由己</v>
      </c>
      <c r="K35" s="12"/>
      <c r="L35" s="146"/>
      <c r="M35" s="147" t="str">
        <f>VLOOKUP(L33,出席簿検温!$B$5:$E$42,4,FALSE)</f>
        <v>市原　千穂</v>
      </c>
      <c r="N35" s="146"/>
      <c r="O35" s="149" t="e">
        <f>VLOOKUP(N33,出席簿検温!$B$5:$E$42,4,FALSE)</f>
        <v>#N/A</v>
      </c>
    </row>
    <row r="36" spans="1:15" ht="13.7" customHeight="1" x14ac:dyDescent="0.15">
      <c r="A36" s="157"/>
      <c r="B36" s="158"/>
      <c r="C36" s="158"/>
      <c r="D36" s="158"/>
      <c r="E36" s="159"/>
      <c r="F36" s="158"/>
      <c r="G36" s="158"/>
      <c r="H36" s="159"/>
      <c r="I36" s="158"/>
      <c r="J36" s="158"/>
      <c r="K36" s="158"/>
      <c r="L36" s="158"/>
      <c r="M36" s="158"/>
      <c r="N36" s="158"/>
      <c r="O36" s="158"/>
    </row>
    <row r="37" spans="1:15" ht="13.7" customHeight="1" x14ac:dyDescent="0.15">
      <c r="A37" s="136">
        <v>9</v>
      </c>
      <c r="B37" s="137">
        <v>10</v>
      </c>
      <c r="C37" s="138" t="str">
        <f>VLOOKUP(B37,出席簿検温!$B$5:$E$42,2,FALSE)</f>
        <v>高松市</v>
      </c>
      <c r="D37" s="137">
        <v>26</v>
      </c>
      <c r="E37" s="139" t="str">
        <f>VLOOKUP(D37,出席簿検温!$B$5:$E$42,2,FALSE)</f>
        <v>綾川町</v>
      </c>
      <c r="F37" s="18"/>
      <c r="G37" s="137"/>
      <c r="H37" s="160" t="e">
        <f>VLOOKUP(G37,出席簿検温!$B$5:$E$42,2,FALSE)</f>
        <v>#N/A</v>
      </c>
      <c r="I37" s="137"/>
      <c r="J37" s="140" t="e">
        <f>VLOOKUP(I37,出席簿検温!$B$5:$E$42,2,FALSE)</f>
        <v>#N/A</v>
      </c>
      <c r="K37" s="18"/>
      <c r="L37" s="137"/>
      <c r="M37" s="160" t="e">
        <f>VLOOKUP(L37,出席簿検温!$B$5:$E$42,2,FALSE)</f>
        <v>#N/A</v>
      </c>
      <c r="N37" s="137"/>
      <c r="O37" s="140" t="e">
        <f>VLOOKUP(N37,出席簿検温!$B$5:$E$42,2,FALSE)</f>
        <v>#N/A</v>
      </c>
    </row>
    <row r="38" spans="1:15" ht="13.7" customHeight="1" x14ac:dyDescent="0.15">
      <c r="A38" s="136"/>
      <c r="B38" s="141"/>
      <c r="C38" s="142" t="str">
        <f>VLOOKUP(B37,出席簿検温!$B$5:$E$42,3,FALSE)</f>
        <v>鬼無小学校</v>
      </c>
      <c r="D38" s="141"/>
      <c r="E38" s="143" t="str">
        <f>VLOOKUP(D37,出席簿検温!$B$5:$E$42,3,FALSE)</f>
        <v>綾川中学校</v>
      </c>
      <c r="F38" s="18"/>
      <c r="G38" s="141"/>
      <c r="H38" s="161" t="e">
        <f>VLOOKUP(G37,出席簿検温!$B$5:$E$42,3,FALSE)</f>
        <v>#N/A</v>
      </c>
      <c r="I38" s="141"/>
      <c r="J38" s="144" t="e">
        <f>VLOOKUP(I37,出席簿検温!$B$5:$E$42,3,FALSE)</f>
        <v>#N/A</v>
      </c>
      <c r="K38" s="18"/>
      <c r="L38" s="141"/>
      <c r="M38" s="161" t="e">
        <f>VLOOKUP(L37,出席簿検温!$B$5:$E$42,3,FALSE)</f>
        <v>#N/A</v>
      </c>
      <c r="N38" s="141"/>
      <c r="O38" s="144" t="e">
        <f>VLOOKUP(N37,出席簿検温!$B$5:$E$42,3,FALSE)</f>
        <v>#N/A</v>
      </c>
    </row>
    <row r="39" spans="1:15" ht="13.7" customHeight="1" x14ac:dyDescent="0.15">
      <c r="A39" s="152"/>
      <c r="B39" s="146"/>
      <c r="C39" s="147" t="str">
        <f>VLOOKUP(B37,出席簿検温!$B$5:$E$42,4,FALSE)</f>
        <v>滝本　秀実</v>
      </c>
      <c r="D39" s="146"/>
      <c r="E39" s="148" t="str">
        <f>VLOOKUP(D37,出席簿検温!$B$5:$E$42,4,FALSE)</f>
        <v>長谷川　朋代</v>
      </c>
      <c r="F39" s="12"/>
      <c r="G39" s="146"/>
      <c r="H39" s="162" t="e">
        <f>VLOOKUP(G37,出席簿検温!$B$5:$E$42,4,FALSE)</f>
        <v>#N/A</v>
      </c>
      <c r="I39" s="146"/>
      <c r="J39" s="149" t="e">
        <f>VLOOKUP(I37,出席簿検温!$B$5:$E$42,4,FALSE)</f>
        <v>#N/A</v>
      </c>
      <c r="K39" s="12"/>
      <c r="L39" s="146"/>
      <c r="M39" s="162" t="e">
        <f>VLOOKUP(L37,出席簿検温!$B$5:$E$42,4,FALSE)</f>
        <v>#N/A</v>
      </c>
      <c r="N39" s="146"/>
      <c r="O39" s="149" t="e">
        <f>VLOOKUP(N37,出席簿検温!$B$5:$E$42,4,FALSE)</f>
        <v>#N/A</v>
      </c>
    </row>
    <row r="40" spans="1:15" ht="13.7" customHeight="1" x14ac:dyDescent="0.15">
      <c r="A40" s="157"/>
      <c r="B40" s="158"/>
      <c r="C40" s="158"/>
      <c r="D40" s="158"/>
      <c r="E40" s="158"/>
      <c r="F40" s="158"/>
      <c r="G40" s="158"/>
      <c r="H40" s="159"/>
      <c r="I40" s="158"/>
      <c r="J40" s="159"/>
      <c r="K40" s="158"/>
      <c r="L40" s="158"/>
      <c r="M40" s="159"/>
      <c r="N40" s="158"/>
      <c r="O40" s="159"/>
    </row>
    <row r="41" spans="1:15" ht="13.7" customHeight="1" x14ac:dyDescent="0.15">
      <c r="A41" s="10">
        <v>10</v>
      </c>
      <c r="B41" s="33"/>
      <c r="C41" s="34"/>
      <c r="D41" s="33"/>
      <c r="E41" s="66" t="e">
        <f>VLOOKUP(D41,出席簿検温!$B$5:$E$42,2,FALSE)</f>
        <v>#N/A</v>
      </c>
      <c r="F41" s="11"/>
      <c r="G41" s="33"/>
      <c r="H41" s="70" t="e">
        <f>VLOOKUP(G41,出席簿検温!$B$5:$E$42,2,FALSE)</f>
        <v>#N/A</v>
      </c>
      <c r="I41" s="33"/>
      <c r="J41" s="66" t="e">
        <f>VLOOKUP(I41,出席簿検温!$B$5:$E$42,2,FALSE)</f>
        <v>#N/A</v>
      </c>
      <c r="K41" s="11"/>
      <c r="L41" s="33"/>
      <c r="M41" s="70" t="e">
        <f>VLOOKUP(L41,出席簿検温!$B$5:$E$42,2,FALSE)</f>
        <v>#N/A</v>
      </c>
      <c r="N41" s="33"/>
      <c r="O41" s="66" t="e">
        <f>VLOOKUP(N41,出席簿検温!$B$5:$E$42,2,FALSE)</f>
        <v>#N/A</v>
      </c>
    </row>
    <row r="42" spans="1:15" ht="13.7" customHeight="1" x14ac:dyDescent="0.15">
      <c r="A42" s="10"/>
      <c r="B42" s="35"/>
      <c r="C42" s="36"/>
      <c r="D42" s="35"/>
      <c r="E42" s="67" t="e">
        <f>VLOOKUP(D41,出席簿検温!$B$5:$E$42,3,FALSE)</f>
        <v>#N/A</v>
      </c>
      <c r="F42" s="11"/>
      <c r="G42" s="35"/>
      <c r="H42" s="71" t="e">
        <f>VLOOKUP(G41,出席簿検温!$B$5:$E$42,3,FALSE)</f>
        <v>#N/A</v>
      </c>
      <c r="I42" s="35"/>
      <c r="J42" s="67" t="e">
        <f>VLOOKUP(I41,出席簿検温!$B$5:$E$42,3,FALSE)</f>
        <v>#N/A</v>
      </c>
      <c r="K42" s="11"/>
      <c r="L42" s="35"/>
      <c r="M42" s="71" t="e">
        <f>VLOOKUP(L41,出席簿検温!$B$5:$E$42,3,FALSE)</f>
        <v>#N/A</v>
      </c>
      <c r="N42" s="35"/>
      <c r="O42" s="67" t="e">
        <f>VLOOKUP(N41,出席簿検温!$B$5:$E$42,3,FALSE)</f>
        <v>#N/A</v>
      </c>
    </row>
    <row r="43" spans="1:15" ht="13.7" customHeight="1" x14ac:dyDescent="0.15">
      <c r="A43" s="21"/>
      <c r="B43" s="37"/>
      <c r="C43" s="38"/>
      <c r="D43" s="37"/>
      <c r="E43" s="68" t="e">
        <f>VLOOKUP(D41,出席簿検温!$B$5:$E$42,4,FALSE)</f>
        <v>#N/A</v>
      </c>
      <c r="F43" s="12"/>
      <c r="G43" s="37"/>
      <c r="H43" s="72" t="e">
        <f>VLOOKUP(G41,出席簿検温!$B$5:$E$42,4,FALSE)</f>
        <v>#N/A</v>
      </c>
      <c r="I43" s="37"/>
      <c r="J43" s="68" t="e">
        <f>VLOOKUP(I41,出席簿検温!$B$5:$E$42,4,FALSE)</f>
        <v>#N/A</v>
      </c>
      <c r="K43" s="12"/>
      <c r="L43" s="37"/>
      <c r="M43" s="72" t="e">
        <f>VLOOKUP(L41,出席簿検温!$B$5:$E$42,4,FALSE)</f>
        <v>#N/A</v>
      </c>
      <c r="N43" s="37"/>
      <c r="O43" s="68" t="e">
        <f>VLOOKUP(N41,出席簿検温!$B$5:$E$42,4,FALSE)</f>
        <v>#N/A</v>
      </c>
    </row>
    <row r="44" spans="1:15" x14ac:dyDescent="0.15">
      <c r="E44" s="69"/>
      <c r="H44" s="69"/>
      <c r="J44" s="69"/>
      <c r="M44" s="69"/>
      <c r="O44" s="69"/>
    </row>
    <row r="45" spans="1:15" x14ac:dyDescent="0.15">
      <c r="A45" s="10">
        <v>11</v>
      </c>
      <c r="B45" s="33"/>
      <c r="C45" s="34"/>
      <c r="D45" s="33"/>
      <c r="E45" s="66" t="e">
        <f>VLOOKUP(D45,出席簿検温!$B$5:$E$42,2,FALSE)</f>
        <v>#N/A</v>
      </c>
      <c r="F45" s="11"/>
      <c r="G45" s="33"/>
      <c r="H45" s="70" t="e">
        <f>VLOOKUP(G45,出席簿検温!$B$5:$E$42,2,FALSE)</f>
        <v>#N/A</v>
      </c>
      <c r="I45" s="33"/>
      <c r="J45" s="66" t="e">
        <f>VLOOKUP(I45,出席簿検温!$B$5:$E$42,2,FALSE)</f>
        <v>#N/A</v>
      </c>
      <c r="K45" s="11"/>
      <c r="L45" s="33"/>
      <c r="M45" s="70" t="e">
        <f>VLOOKUP(L45,出席簿検温!$B$5:$E$42,2,FALSE)</f>
        <v>#N/A</v>
      </c>
      <c r="N45" s="33"/>
      <c r="O45" s="66" t="e">
        <f>VLOOKUP(N45,出席簿検温!$B$5:$E$42,2,FALSE)</f>
        <v>#N/A</v>
      </c>
    </row>
    <row r="46" spans="1:15" x14ac:dyDescent="0.15">
      <c r="A46" s="10"/>
      <c r="B46" s="35"/>
      <c r="C46" s="36"/>
      <c r="D46" s="35"/>
      <c r="E46" s="67" t="e">
        <f>VLOOKUP(D45,出席簿検温!$B$5:$E$42,3,FALSE)</f>
        <v>#N/A</v>
      </c>
      <c r="F46" s="11"/>
      <c r="G46" s="35"/>
      <c r="H46" s="71" t="e">
        <f>VLOOKUP(G45,出席簿検温!$B$5:$E$42,3,FALSE)</f>
        <v>#N/A</v>
      </c>
      <c r="I46" s="35"/>
      <c r="J46" s="67" t="e">
        <f>VLOOKUP(I45,出席簿検温!$B$5:$E$42,3,FALSE)</f>
        <v>#N/A</v>
      </c>
      <c r="K46" s="11"/>
      <c r="L46" s="35"/>
      <c r="M46" s="71" t="e">
        <f>VLOOKUP(L45,出席簿検温!$B$5:$E$42,3,FALSE)</f>
        <v>#N/A</v>
      </c>
      <c r="N46" s="35"/>
      <c r="O46" s="67" t="e">
        <f>VLOOKUP(N45,出席簿検温!$B$5:$E$42,3,FALSE)</f>
        <v>#N/A</v>
      </c>
    </row>
    <row r="47" spans="1:15" ht="17.25" x14ac:dyDescent="0.15">
      <c r="A47" s="21"/>
      <c r="B47" s="37"/>
      <c r="C47" s="38"/>
      <c r="D47" s="37"/>
      <c r="E47" s="68" t="e">
        <f>VLOOKUP(D45,出席簿検温!$B$5:$E$42,4,FALSE)</f>
        <v>#N/A</v>
      </c>
      <c r="F47" s="12"/>
      <c r="G47" s="37"/>
      <c r="H47" s="72" t="e">
        <f>VLOOKUP(G45,出席簿検温!$B$5:$E$42,4,FALSE)</f>
        <v>#N/A</v>
      </c>
      <c r="I47" s="37"/>
      <c r="J47" s="68" t="e">
        <f>VLOOKUP(I45,出席簿検温!$B$5:$E$42,4,FALSE)</f>
        <v>#N/A</v>
      </c>
      <c r="K47" s="12"/>
      <c r="L47" s="37"/>
      <c r="M47" s="72" t="e">
        <f>VLOOKUP(L45,出席簿検温!$B$5:$E$42,4,FALSE)</f>
        <v>#N/A</v>
      </c>
      <c r="N47" s="37"/>
      <c r="O47" s="68" t="e">
        <f>VLOOKUP(N45,出席簿検温!$B$5:$E$42,4,FALSE)</f>
        <v>#N/A</v>
      </c>
    </row>
    <row r="48" spans="1:15" x14ac:dyDescent="0.15">
      <c r="E48" s="69"/>
      <c r="H48" s="69"/>
      <c r="J48" s="69"/>
      <c r="M48" s="69"/>
      <c r="O48" s="69"/>
    </row>
    <row r="49" spans="1:15" x14ac:dyDescent="0.15">
      <c r="A49" s="10">
        <v>12</v>
      </c>
      <c r="B49" s="33"/>
      <c r="C49" s="34"/>
      <c r="D49" s="33"/>
      <c r="E49" s="66" t="e">
        <f>VLOOKUP(D49,出席簿検温!$B$5:$E$42,2,FALSE)</f>
        <v>#N/A</v>
      </c>
      <c r="F49" s="11"/>
      <c r="G49" s="33"/>
      <c r="H49" s="70" t="e">
        <f>VLOOKUP(G49,出席簿検温!$B$5:$E$42,2,FALSE)</f>
        <v>#N/A</v>
      </c>
      <c r="I49" s="33"/>
      <c r="J49" s="66" t="e">
        <f>VLOOKUP(I49,出席簿検温!$B$5:$E$42,2,FALSE)</f>
        <v>#N/A</v>
      </c>
      <c r="K49" s="11"/>
      <c r="L49" s="33"/>
      <c r="M49" s="70" t="e">
        <f>VLOOKUP(L49,出席簿検温!$B$5:$E$42,2,FALSE)</f>
        <v>#N/A</v>
      </c>
      <c r="N49" s="33"/>
      <c r="O49" s="66" t="e">
        <f>VLOOKUP(N49,出席簿検温!$B$5:$E$42,2,FALSE)</f>
        <v>#N/A</v>
      </c>
    </row>
    <row r="50" spans="1:15" x14ac:dyDescent="0.15">
      <c r="A50" s="10"/>
      <c r="B50" s="35"/>
      <c r="C50" s="36"/>
      <c r="D50" s="35"/>
      <c r="E50" s="67" t="e">
        <f>VLOOKUP(D49,出席簿検温!$B$5:$E$42,3,FALSE)</f>
        <v>#N/A</v>
      </c>
      <c r="F50" s="11"/>
      <c r="G50" s="35"/>
      <c r="H50" s="71" t="e">
        <f>VLOOKUP(G49,出席簿検温!$B$5:$E$42,3,FALSE)</f>
        <v>#N/A</v>
      </c>
      <c r="I50" s="35"/>
      <c r="J50" s="67" t="e">
        <f>VLOOKUP(I49,出席簿検温!$B$5:$E$42,3,FALSE)</f>
        <v>#N/A</v>
      </c>
      <c r="K50" s="11"/>
      <c r="L50" s="35"/>
      <c r="M50" s="71" t="e">
        <f>VLOOKUP(L49,出席簿検温!$B$5:$E$42,3,FALSE)</f>
        <v>#N/A</v>
      </c>
      <c r="N50" s="35"/>
      <c r="O50" s="67" t="e">
        <f>VLOOKUP(N49,出席簿検温!$B$5:$E$42,3,FALSE)</f>
        <v>#N/A</v>
      </c>
    </row>
    <row r="51" spans="1:15" ht="17.25" x14ac:dyDescent="0.15">
      <c r="A51" s="21"/>
      <c r="B51" s="37"/>
      <c r="C51" s="38"/>
      <c r="D51" s="37"/>
      <c r="E51" s="68" t="e">
        <f>VLOOKUP(D49,出席簿検温!$B$5:$E$42,4,FALSE)</f>
        <v>#N/A</v>
      </c>
      <c r="F51" s="12"/>
      <c r="G51" s="37"/>
      <c r="H51" s="72" t="e">
        <f>VLOOKUP(G49,出席簿検温!$B$5:$E$42,4,FALSE)</f>
        <v>#N/A</v>
      </c>
      <c r="I51" s="37"/>
      <c r="J51" s="68" t="e">
        <f>VLOOKUP(I49,出席簿検温!$B$5:$E$42,4,FALSE)</f>
        <v>#N/A</v>
      </c>
      <c r="K51" s="12"/>
      <c r="L51" s="37"/>
      <c r="M51" s="72" t="e">
        <f>VLOOKUP(L49,出席簿検温!$B$5:$E$42,4,FALSE)</f>
        <v>#N/A</v>
      </c>
      <c r="N51" s="37"/>
      <c r="O51" s="68" t="e">
        <f>VLOOKUP(N49,出席簿検温!$B$5:$E$42,4,FALSE)</f>
        <v>#N/A</v>
      </c>
    </row>
    <row r="52" spans="1:15" x14ac:dyDescent="0.15">
      <c r="E52" s="69"/>
      <c r="H52" s="69"/>
      <c r="J52" s="69"/>
      <c r="M52" s="69"/>
      <c r="O52" s="69"/>
    </row>
    <row r="53" spans="1:15" ht="13.7" customHeight="1" x14ac:dyDescent="0.15">
      <c r="A53" s="10">
        <v>13</v>
      </c>
      <c r="B53" s="33"/>
      <c r="C53" s="34"/>
      <c r="D53" s="33"/>
      <c r="E53" s="66" t="e">
        <f>VLOOKUP(D53,出席簿検温!$B$5:$E$42,2,FALSE)</f>
        <v>#N/A</v>
      </c>
      <c r="F53" s="11"/>
      <c r="G53" s="33"/>
      <c r="H53" s="70" t="e">
        <f>VLOOKUP(G53,出席簿検温!$B$5:$E$42,2,FALSE)</f>
        <v>#N/A</v>
      </c>
      <c r="I53" s="33"/>
      <c r="J53" s="66" t="e">
        <f>VLOOKUP(I53,出席簿検温!$B$5:$E$42,2,FALSE)</f>
        <v>#N/A</v>
      </c>
      <c r="K53" s="11"/>
      <c r="L53" s="33"/>
      <c r="M53" s="70" t="e">
        <f>VLOOKUP(L53,出席簿検温!$B$5:$E$42,2,FALSE)</f>
        <v>#N/A</v>
      </c>
      <c r="N53" s="33"/>
      <c r="O53" s="66" t="e">
        <f>VLOOKUP(N53,出席簿検温!$B$5:$E$42,2,FALSE)</f>
        <v>#N/A</v>
      </c>
    </row>
    <row r="54" spans="1:15" ht="13.7" customHeight="1" x14ac:dyDescent="0.15">
      <c r="A54" s="10"/>
      <c r="B54" s="35"/>
      <c r="C54" s="36"/>
      <c r="D54" s="35"/>
      <c r="E54" s="67" t="e">
        <f>VLOOKUP(D53,出席簿検温!$B$5:$E$42,3,FALSE)</f>
        <v>#N/A</v>
      </c>
      <c r="F54" s="11"/>
      <c r="G54" s="35"/>
      <c r="H54" s="71" t="e">
        <f>VLOOKUP(G53,出席簿検温!$B$5:$E$42,3,FALSE)</f>
        <v>#N/A</v>
      </c>
      <c r="I54" s="35"/>
      <c r="J54" s="67" t="e">
        <f>VLOOKUP(I53,出席簿検温!$B$5:$E$42,3,FALSE)</f>
        <v>#N/A</v>
      </c>
      <c r="K54" s="11"/>
      <c r="L54" s="35"/>
      <c r="M54" s="71" t="e">
        <f>VLOOKUP(L53,出席簿検温!$B$5:$E$42,3,FALSE)</f>
        <v>#N/A</v>
      </c>
      <c r="N54" s="35"/>
      <c r="O54" s="67" t="e">
        <f>VLOOKUP(N53,出席簿検温!$B$5:$E$42,3,FALSE)</f>
        <v>#N/A</v>
      </c>
    </row>
    <row r="55" spans="1:15" ht="13.7" customHeight="1" x14ac:dyDescent="0.15">
      <c r="A55" s="21"/>
      <c r="B55" s="37"/>
      <c r="C55" s="38"/>
      <c r="D55" s="37"/>
      <c r="E55" s="68" t="e">
        <f>VLOOKUP(D53,出席簿検温!$B$5:$E$42,4,FALSE)</f>
        <v>#N/A</v>
      </c>
      <c r="F55" s="12"/>
      <c r="G55" s="37"/>
      <c r="H55" s="72" t="e">
        <f>VLOOKUP(G53,出席簿検温!$B$5:$E$42,4,FALSE)</f>
        <v>#N/A</v>
      </c>
      <c r="I55" s="37"/>
      <c r="J55" s="68" t="e">
        <f>VLOOKUP(I53,出席簿検温!$B$5:$E$42,4,FALSE)</f>
        <v>#N/A</v>
      </c>
      <c r="K55" s="12"/>
      <c r="L55" s="37"/>
      <c r="M55" s="72" t="e">
        <f>VLOOKUP(L53,出席簿検温!$B$5:$E$42,4,FALSE)</f>
        <v>#N/A</v>
      </c>
      <c r="N55" s="37"/>
      <c r="O55" s="68" t="e">
        <f>VLOOKUP(N53,出席簿検温!$B$5:$E$42,4,FALSE)</f>
        <v>#N/A</v>
      </c>
    </row>
    <row r="56" spans="1:15" x14ac:dyDescent="0.15">
      <c r="E56" s="69"/>
      <c r="H56" s="69"/>
      <c r="J56" s="69"/>
      <c r="M56" s="69"/>
      <c r="O56" s="69"/>
    </row>
    <row r="57" spans="1:15" x14ac:dyDescent="0.15">
      <c r="A57" s="10">
        <v>14</v>
      </c>
      <c r="B57" s="33"/>
      <c r="C57" s="34"/>
      <c r="D57" s="33"/>
      <c r="E57" s="66" t="e">
        <f>VLOOKUP(D57,出席簿検温!$B$5:$E$42,2,FALSE)</f>
        <v>#N/A</v>
      </c>
      <c r="F57" s="11"/>
      <c r="G57" s="33"/>
      <c r="H57" s="70" t="e">
        <f>VLOOKUP(G57,出席簿検温!$B$5:$E$42,2,FALSE)</f>
        <v>#N/A</v>
      </c>
      <c r="I57" s="33"/>
      <c r="J57" s="66" t="e">
        <f>VLOOKUP(I57,出席簿検温!$B$5:$E$42,2,FALSE)</f>
        <v>#N/A</v>
      </c>
      <c r="K57" s="11"/>
      <c r="L57" s="33"/>
      <c r="M57" s="70" t="e">
        <f>VLOOKUP(L57,出席簿検温!$B$5:$E$42,2,FALSE)</f>
        <v>#N/A</v>
      </c>
      <c r="N57" s="33"/>
      <c r="O57" s="66" t="e">
        <f>VLOOKUP(N57,出席簿検温!$B$5:$E$42,2,FALSE)</f>
        <v>#N/A</v>
      </c>
    </row>
    <row r="58" spans="1:15" x14ac:dyDescent="0.15">
      <c r="A58" s="10"/>
      <c r="B58" s="35"/>
      <c r="C58" s="36"/>
      <c r="D58" s="35"/>
      <c r="E58" s="67" t="e">
        <f>VLOOKUP(D57,出席簿検温!$B$5:$E$42,3,FALSE)</f>
        <v>#N/A</v>
      </c>
      <c r="F58" s="11"/>
      <c r="G58" s="35"/>
      <c r="H58" s="71" t="e">
        <f>VLOOKUP(G57,出席簿検温!$B$5:$E$42,3,FALSE)</f>
        <v>#N/A</v>
      </c>
      <c r="I58" s="35"/>
      <c r="J58" s="67" t="e">
        <f>VLOOKUP(I57,出席簿検温!$B$5:$E$42,3,FALSE)</f>
        <v>#N/A</v>
      </c>
      <c r="K58" s="11"/>
      <c r="L58" s="35"/>
      <c r="M58" s="71" t="e">
        <f>VLOOKUP(L57,出席簿検温!$B$5:$E$42,3,FALSE)</f>
        <v>#N/A</v>
      </c>
      <c r="N58" s="35"/>
      <c r="O58" s="67" t="e">
        <f>VLOOKUP(N57,出席簿検温!$B$5:$E$42,3,FALSE)</f>
        <v>#N/A</v>
      </c>
    </row>
    <row r="59" spans="1:15" ht="17.25" x14ac:dyDescent="0.15">
      <c r="A59" s="21"/>
      <c r="B59" s="37"/>
      <c r="C59" s="38"/>
      <c r="D59" s="37"/>
      <c r="E59" s="68" t="e">
        <f>VLOOKUP(D57,出席簿検温!$B$5:$E$42,4,FALSE)</f>
        <v>#N/A</v>
      </c>
      <c r="F59" s="12"/>
      <c r="G59" s="37"/>
      <c r="H59" s="72" t="e">
        <f>VLOOKUP(G57,出席簿検温!$B$5:$E$42,4,FALSE)</f>
        <v>#N/A</v>
      </c>
      <c r="I59" s="37"/>
      <c r="J59" s="68" t="e">
        <f>VLOOKUP(I57,出席簿検温!$B$5:$E$42,4,FALSE)</f>
        <v>#N/A</v>
      </c>
      <c r="K59" s="12"/>
      <c r="L59" s="37"/>
      <c r="M59" s="72" t="e">
        <f>VLOOKUP(L57,出席簿検温!$B$5:$E$42,4,FALSE)</f>
        <v>#N/A</v>
      </c>
      <c r="N59" s="37"/>
      <c r="O59" s="68" t="e">
        <f>VLOOKUP(N57,出席簿検温!$B$5:$E$42,4,FALSE)</f>
        <v>#N/A</v>
      </c>
    </row>
    <row r="60" spans="1:15" x14ac:dyDescent="0.15">
      <c r="E60" s="69"/>
      <c r="H60" s="69"/>
      <c r="J60" s="69"/>
      <c r="M60" s="69"/>
      <c r="O60" s="69"/>
    </row>
    <row r="61" spans="1:15" x14ac:dyDescent="0.15">
      <c r="A61" s="10">
        <v>15</v>
      </c>
      <c r="B61" s="33"/>
      <c r="C61" s="34"/>
      <c r="D61" s="33"/>
      <c r="E61" s="66" t="e">
        <f>VLOOKUP(D61,出席簿検温!$B$5:$E$42,2,FALSE)</f>
        <v>#N/A</v>
      </c>
      <c r="F61" s="11"/>
      <c r="G61" s="33"/>
      <c r="H61" s="70" t="e">
        <f>VLOOKUP(G61,出席簿検温!$B$5:$E$42,2,FALSE)</f>
        <v>#N/A</v>
      </c>
      <c r="I61" s="33"/>
      <c r="J61" s="66" t="e">
        <f>VLOOKUP(I61,出席簿検温!$B$5:$E$42,2,FALSE)</f>
        <v>#N/A</v>
      </c>
      <c r="K61" s="11"/>
      <c r="L61" s="33"/>
      <c r="M61" s="70" t="e">
        <f>VLOOKUP(L61,出席簿検温!$B$5:$E$42,2,FALSE)</f>
        <v>#N/A</v>
      </c>
      <c r="N61" s="33"/>
      <c r="O61" s="66" t="e">
        <f>VLOOKUP(N61,出席簿検温!$B$5:$E$42,2,FALSE)</f>
        <v>#N/A</v>
      </c>
    </row>
    <row r="62" spans="1:15" x14ac:dyDescent="0.15">
      <c r="A62" s="10"/>
      <c r="B62" s="35"/>
      <c r="C62" s="36"/>
      <c r="D62" s="35"/>
      <c r="E62" s="67" t="e">
        <f>VLOOKUP(D61,出席簿検温!$B$5:$E$42,3,FALSE)</f>
        <v>#N/A</v>
      </c>
      <c r="F62" s="11"/>
      <c r="G62" s="35"/>
      <c r="H62" s="71" t="e">
        <f>VLOOKUP(G61,出席簿検温!$B$5:$E$42,3,FALSE)</f>
        <v>#N/A</v>
      </c>
      <c r="I62" s="35"/>
      <c r="J62" s="67" t="e">
        <f>VLOOKUP(I61,出席簿検温!$B$5:$E$42,3,FALSE)</f>
        <v>#N/A</v>
      </c>
      <c r="K62" s="11"/>
      <c r="L62" s="35"/>
      <c r="M62" s="71" t="e">
        <f>VLOOKUP(L61,出席簿検温!$B$5:$E$42,3,FALSE)</f>
        <v>#N/A</v>
      </c>
      <c r="N62" s="35"/>
      <c r="O62" s="67" t="e">
        <f>VLOOKUP(N61,出席簿検温!$B$5:$E$42,3,FALSE)</f>
        <v>#N/A</v>
      </c>
    </row>
    <row r="63" spans="1:15" ht="17.25" x14ac:dyDescent="0.15">
      <c r="A63" s="21"/>
      <c r="B63" s="37"/>
      <c r="C63" s="38"/>
      <c r="D63" s="37"/>
      <c r="E63" s="68" t="e">
        <f>VLOOKUP(D61,出席簿検温!$B$5:$E$42,4,FALSE)</f>
        <v>#N/A</v>
      </c>
      <c r="F63" s="12"/>
      <c r="G63" s="37"/>
      <c r="H63" s="72" t="e">
        <f>VLOOKUP(G61,出席簿検温!$B$5:$E$42,4,FALSE)</f>
        <v>#N/A</v>
      </c>
      <c r="I63" s="37"/>
      <c r="J63" s="68" t="e">
        <f>VLOOKUP(I61,出席簿検温!$B$5:$E$42,4,FALSE)</f>
        <v>#N/A</v>
      </c>
      <c r="K63" s="12"/>
      <c r="L63" s="37"/>
      <c r="M63" s="72" t="e">
        <f>VLOOKUP(L61,出席簿検温!$B$5:$E$42,4,FALSE)</f>
        <v>#N/A</v>
      </c>
      <c r="N63" s="37"/>
      <c r="O63" s="68" t="e">
        <f>VLOOKUP(N61,出席簿検温!$B$5:$E$42,4,FALSE)</f>
        <v>#N/A</v>
      </c>
    </row>
    <row r="64" spans="1:15" x14ac:dyDescent="0.15">
      <c r="E64" s="69"/>
      <c r="H64" s="69"/>
      <c r="J64" s="69"/>
      <c r="M64" s="69"/>
      <c r="O64" s="69"/>
    </row>
    <row r="65" spans="1:15" x14ac:dyDescent="0.15">
      <c r="A65" s="10">
        <v>16</v>
      </c>
      <c r="B65" s="33"/>
      <c r="C65" s="34"/>
      <c r="D65" s="33"/>
      <c r="E65" s="66" t="e">
        <f>VLOOKUP(D65,出席簿検温!$B$5:$E$42,2,FALSE)</f>
        <v>#N/A</v>
      </c>
      <c r="F65" s="11"/>
      <c r="G65" s="33"/>
      <c r="H65" s="70" t="e">
        <f>VLOOKUP(G65,出席簿検温!$B$5:$E$42,2,FALSE)</f>
        <v>#N/A</v>
      </c>
      <c r="I65" s="33"/>
      <c r="J65" s="66" t="e">
        <f>VLOOKUP(I65,出席簿検温!$B$5:$E$42,2,FALSE)</f>
        <v>#N/A</v>
      </c>
      <c r="K65" s="11"/>
      <c r="L65" s="33"/>
      <c r="M65" s="70" t="e">
        <f>VLOOKUP(L65,出席簿検温!$B$5:$E$42,2,FALSE)</f>
        <v>#N/A</v>
      </c>
      <c r="N65" s="33"/>
      <c r="O65" s="66" t="e">
        <f>VLOOKUP(N65,出席簿検温!$B$5:$E$42,2,FALSE)</f>
        <v>#N/A</v>
      </c>
    </row>
    <row r="66" spans="1:15" x14ac:dyDescent="0.15">
      <c r="A66" s="10"/>
      <c r="B66" s="35"/>
      <c r="C66" s="36"/>
      <c r="D66" s="35"/>
      <c r="E66" s="67" t="e">
        <f>VLOOKUP(D65,出席簿検温!$B$5:$E$42,3,FALSE)</f>
        <v>#N/A</v>
      </c>
      <c r="F66" s="11"/>
      <c r="G66" s="35"/>
      <c r="H66" s="71" t="e">
        <f>VLOOKUP(G65,出席簿検温!$B$5:$E$42,3,FALSE)</f>
        <v>#N/A</v>
      </c>
      <c r="I66" s="35"/>
      <c r="J66" s="67" t="e">
        <f>VLOOKUP(I65,出席簿検温!$B$5:$E$42,3,FALSE)</f>
        <v>#N/A</v>
      </c>
      <c r="K66" s="11"/>
      <c r="L66" s="35"/>
      <c r="M66" s="71" t="e">
        <f>VLOOKUP(L65,出席簿検温!$B$5:$E$42,3,FALSE)</f>
        <v>#N/A</v>
      </c>
      <c r="N66" s="35"/>
      <c r="O66" s="67" t="e">
        <f>VLOOKUP(N65,出席簿検温!$B$5:$E$42,3,FALSE)</f>
        <v>#N/A</v>
      </c>
    </row>
    <row r="67" spans="1:15" ht="17.25" x14ac:dyDescent="0.15">
      <c r="A67" s="21"/>
      <c r="B67" s="37"/>
      <c r="C67" s="38"/>
      <c r="D67" s="37"/>
      <c r="E67" s="68" t="e">
        <f>VLOOKUP(D65,出席簿検温!$B$5:$E$42,4,FALSE)</f>
        <v>#N/A</v>
      </c>
      <c r="F67" s="12"/>
      <c r="G67" s="37"/>
      <c r="H67" s="72" t="e">
        <f>VLOOKUP(G65,出席簿検温!$B$5:$E$42,4,FALSE)</f>
        <v>#N/A</v>
      </c>
      <c r="I67" s="37"/>
      <c r="J67" s="68" t="e">
        <f>VLOOKUP(I65,出席簿検温!$B$5:$E$42,4,FALSE)</f>
        <v>#N/A</v>
      </c>
      <c r="K67" s="12"/>
      <c r="L67" s="37"/>
      <c r="M67" s="72" t="e">
        <f>VLOOKUP(L65,出席簿検温!$B$5:$E$42,4,FALSE)</f>
        <v>#N/A</v>
      </c>
      <c r="N67" s="37"/>
      <c r="O67" s="68" t="e">
        <f>VLOOKUP(N65,出席簿検温!$B$5:$E$42,4,FALSE)</f>
        <v>#N/A</v>
      </c>
    </row>
    <row r="68" spans="1:15" x14ac:dyDescent="0.15">
      <c r="E68" s="69"/>
      <c r="H68" s="69"/>
      <c r="J68" s="69"/>
      <c r="M68" s="69"/>
      <c r="O68" s="69"/>
    </row>
    <row r="69" spans="1:15" ht="13.7" customHeight="1" x14ac:dyDescent="0.15">
      <c r="A69" s="10">
        <v>17</v>
      </c>
      <c r="B69" s="33"/>
      <c r="C69" s="34"/>
      <c r="D69" s="33"/>
      <c r="E69" s="66" t="e">
        <f>VLOOKUP(D69,出席簿検温!$B$5:$E$42,2,FALSE)</f>
        <v>#N/A</v>
      </c>
      <c r="F69" s="11"/>
      <c r="G69" s="33"/>
      <c r="H69" s="70" t="e">
        <f>VLOOKUP(G69,出席簿検温!$B$5:$E$42,2,FALSE)</f>
        <v>#N/A</v>
      </c>
      <c r="I69" s="33"/>
      <c r="J69" s="66" t="e">
        <f>VLOOKUP(I69,出席簿検温!$B$5:$E$42,2,FALSE)</f>
        <v>#N/A</v>
      </c>
      <c r="K69" s="11"/>
      <c r="L69" s="33"/>
      <c r="M69" s="70" t="e">
        <f>VLOOKUP(L69,出席簿検温!$B$5:$E$42,2,FALSE)</f>
        <v>#N/A</v>
      </c>
      <c r="N69" s="33"/>
      <c r="O69" s="66" t="e">
        <f>VLOOKUP(N69,出席簿検温!$B$5:$E$42,2,FALSE)</f>
        <v>#N/A</v>
      </c>
    </row>
    <row r="70" spans="1:15" ht="13.7" customHeight="1" x14ac:dyDescent="0.15">
      <c r="A70" s="10"/>
      <c r="B70" s="35"/>
      <c r="C70" s="36"/>
      <c r="D70" s="35"/>
      <c r="E70" s="67" t="e">
        <f>VLOOKUP(D69,出席簿検温!$B$5:$E$42,3,FALSE)</f>
        <v>#N/A</v>
      </c>
      <c r="F70" s="11"/>
      <c r="G70" s="35"/>
      <c r="H70" s="71" t="e">
        <f>VLOOKUP(G69,出席簿検温!$B$5:$E$42,3,FALSE)</f>
        <v>#N/A</v>
      </c>
      <c r="I70" s="35"/>
      <c r="J70" s="67" t="e">
        <f>VLOOKUP(I69,出席簿検温!$B$5:$E$42,3,FALSE)</f>
        <v>#N/A</v>
      </c>
      <c r="K70" s="11"/>
      <c r="L70" s="35"/>
      <c r="M70" s="71" t="e">
        <f>VLOOKUP(L69,出席簿検温!$B$5:$E$42,3,FALSE)</f>
        <v>#N/A</v>
      </c>
      <c r="N70" s="35"/>
      <c r="O70" s="67" t="e">
        <f>VLOOKUP(N69,出席簿検温!$B$5:$E$42,3,FALSE)</f>
        <v>#N/A</v>
      </c>
    </row>
    <row r="71" spans="1:15" ht="13.7" customHeight="1" x14ac:dyDescent="0.15">
      <c r="A71" s="21"/>
      <c r="B71" s="37"/>
      <c r="C71" s="38"/>
      <c r="D71" s="37"/>
      <c r="E71" s="68" t="e">
        <f>VLOOKUP(D69,出席簿検温!$B$5:$E$42,4,FALSE)</f>
        <v>#N/A</v>
      </c>
      <c r="F71" s="12"/>
      <c r="G71" s="37"/>
      <c r="H71" s="72" t="e">
        <f>VLOOKUP(G69,出席簿検温!$B$5:$E$42,4,FALSE)</f>
        <v>#N/A</v>
      </c>
      <c r="I71" s="37"/>
      <c r="J71" s="68" t="e">
        <f>VLOOKUP(I69,出席簿検温!$B$5:$E$42,4,FALSE)</f>
        <v>#N/A</v>
      </c>
      <c r="K71" s="12"/>
      <c r="L71" s="37"/>
      <c r="M71" s="72" t="e">
        <f>VLOOKUP(L69,出席簿検温!$B$5:$E$42,4,FALSE)</f>
        <v>#N/A</v>
      </c>
      <c r="N71" s="37"/>
      <c r="O71" s="68" t="e">
        <f>VLOOKUP(N69,出席簿検温!$B$5:$E$42,4,FALSE)</f>
        <v>#N/A</v>
      </c>
    </row>
    <row r="72" spans="1:15" x14ac:dyDescent="0.15">
      <c r="E72" s="69"/>
      <c r="H72" s="69"/>
      <c r="J72" s="69"/>
      <c r="M72" s="69"/>
      <c r="O72" s="69"/>
    </row>
    <row r="73" spans="1:15" x14ac:dyDescent="0.15">
      <c r="A73" s="10">
        <v>18</v>
      </c>
      <c r="B73" s="33"/>
      <c r="C73" s="34"/>
      <c r="D73" s="33"/>
      <c r="E73" s="66" t="e">
        <f>VLOOKUP(D73,出席簿検温!$B$5:$E$42,2,FALSE)</f>
        <v>#N/A</v>
      </c>
      <c r="F73" s="11"/>
      <c r="G73" s="33"/>
      <c r="H73" s="70" t="e">
        <f>VLOOKUP(G73,出席簿検温!$B$5:$E$42,2,FALSE)</f>
        <v>#N/A</v>
      </c>
      <c r="I73" s="33"/>
      <c r="J73" s="66" t="e">
        <f>VLOOKUP(I73,出席簿検温!$B$5:$E$42,2,FALSE)</f>
        <v>#N/A</v>
      </c>
      <c r="K73" s="11"/>
      <c r="L73" s="33"/>
      <c r="M73" s="70" t="e">
        <f>VLOOKUP(L73,出席簿検温!$B$5:$E$42,2,FALSE)</f>
        <v>#N/A</v>
      </c>
      <c r="N73" s="33"/>
      <c r="O73" s="66" t="e">
        <f>VLOOKUP(N73,出席簿検温!$B$5:$E$42,2,FALSE)</f>
        <v>#N/A</v>
      </c>
    </row>
    <row r="74" spans="1:15" x14ac:dyDescent="0.15">
      <c r="A74" s="10"/>
      <c r="B74" s="35"/>
      <c r="C74" s="36"/>
      <c r="D74" s="35"/>
      <c r="E74" s="67" t="e">
        <f>VLOOKUP(D73,出席簿検温!$B$5:$E$42,3,FALSE)</f>
        <v>#N/A</v>
      </c>
      <c r="F74" s="11"/>
      <c r="G74" s="35"/>
      <c r="H74" s="71" t="e">
        <f>VLOOKUP(G73,出席簿検温!$B$5:$E$42,3,FALSE)</f>
        <v>#N/A</v>
      </c>
      <c r="I74" s="35"/>
      <c r="J74" s="67" t="e">
        <f>VLOOKUP(I73,出席簿検温!$B$5:$E$42,3,FALSE)</f>
        <v>#N/A</v>
      </c>
      <c r="K74" s="11"/>
      <c r="L74" s="35"/>
      <c r="M74" s="71" t="e">
        <f>VLOOKUP(L73,出席簿検温!$B$5:$E$42,3,FALSE)</f>
        <v>#N/A</v>
      </c>
      <c r="N74" s="35"/>
      <c r="O74" s="67" t="e">
        <f>VLOOKUP(N73,出席簿検温!$B$5:$E$42,3,FALSE)</f>
        <v>#N/A</v>
      </c>
    </row>
    <row r="75" spans="1:15" ht="17.25" x14ac:dyDescent="0.15">
      <c r="A75" s="21"/>
      <c r="B75" s="37"/>
      <c r="C75" s="38"/>
      <c r="D75" s="37"/>
      <c r="E75" s="68" t="e">
        <f>VLOOKUP(D73,出席簿検温!$B$5:$E$42,4,FALSE)</f>
        <v>#N/A</v>
      </c>
      <c r="F75" s="12"/>
      <c r="G75" s="37"/>
      <c r="H75" s="72" t="e">
        <f>VLOOKUP(G73,出席簿検温!$B$5:$E$42,4,FALSE)</f>
        <v>#N/A</v>
      </c>
      <c r="I75" s="37"/>
      <c r="J75" s="68" t="e">
        <f>VLOOKUP(I73,出席簿検温!$B$5:$E$42,4,FALSE)</f>
        <v>#N/A</v>
      </c>
      <c r="K75" s="12"/>
      <c r="L75" s="37"/>
      <c r="M75" s="72" t="e">
        <f>VLOOKUP(L73,出席簿検温!$B$5:$E$42,4,FALSE)</f>
        <v>#N/A</v>
      </c>
      <c r="N75" s="37"/>
      <c r="O75" s="68" t="e">
        <f>VLOOKUP(N73,出席簿検温!$B$5:$E$42,4,FALSE)</f>
        <v>#N/A</v>
      </c>
    </row>
    <row r="76" spans="1:15" x14ac:dyDescent="0.15">
      <c r="E76" s="69"/>
      <c r="H76" s="69"/>
      <c r="J76" s="69"/>
      <c r="M76" s="69"/>
      <c r="O76" s="69"/>
    </row>
    <row r="77" spans="1:15" x14ac:dyDescent="0.15">
      <c r="A77" s="10">
        <v>19</v>
      </c>
      <c r="B77" s="33"/>
      <c r="C77" s="34"/>
      <c r="D77" s="33"/>
      <c r="E77" s="66" t="e">
        <f>VLOOKUP(D77,出席簿検温!$B$5:$E$42,2,FALSE)</f>
        <v>#N/A</v>
      </c>
      <c r="F77" s="11"/>
      <c r="G77" s="33"/>
      <c r="H77" s="70" t="e">
        <f>VLOOKUP(G77,出席簿検温!$B$5:$E$42,2,FALSE)</f>
        <v>#N/A</v>
      </c>
      <c r="I77" s="33"/>
      <c r="J77" s="66" t="e">
        <f>VLOOKUP(I77,出席簿検温!$B$5:$E$42,2,FALSE)</f>
        <v>#N/A</v>
      </c>
      <c r="K77" s="11"/>
      <c r="L77" s="33"/>
      <c r="M77" s="70" t="e">
        <f>VLOOKUP(L77,出席簿検温!$B$5:$E$42,2,FALSE)</f>
        <v>#N/A</v>
      </c>
      <c r="N77" s="33"/>
      <c r="O77" s="66" t="e">
        <f>VLOOKUP(N77,出席簿検温!$B$5:$E$42,2,FALSE)</f>
        <v>#N/A</v>
      </c>
    </row>
    <row r="78" spans="1:15" x14ac:dyDescent="0.15">
      <c r="A78" s="10"/>
      <c r="B78" s="35"/>
      <c r="C78" s="36"/>
      <c r="D78" s="35"/>
      <c r="E78" s="67" t="e">
        <f>VLOOKUP(D77,出席簿検温!$B$5:$E$42,3,FALSE)</f>
        <v>#N/A</v>
      </c>
      <c r="F78" s="11"/>
      <c r="G78" s="35"/>
      <c r="H78" s="71" t="e">
        <f>VLOOKUP(G77,出席簿検温!$B$5:$E$42,3,FALSE)</f>
        <v>#N/A</v>
      </c>
      <c r="I78" s="35"/>
      <c r="J78" s="67" t="e">
        <f>VLOOKUP(I77,出席簿検温!$B$5:$E$42,3,FALSE)</f>
        <v>#N/A</v>
      </c>
      <c r="K78" s="11"/>
      <c r="L78" s="35"/>
      <c r="M78" s="71" t="e">
        <f>VLOOKUP(L77,出席簿検温!$B$5:$E$42,3,FALSE)</f>
        <v>#N/A</v>
      </c>
      <c r="N78" s="35"/>
      <c r="O78" s="67" t="e">
        <f>VLOOKUP(N77,出席簿検温!$B$5:$E$42,3,FALSE)</f>
        <v>#N/A</v>
      </c>
    </row>
    <row r="79" spans="1:15" ht="17.25" x14ac:dyDescent="0.15">
      <c r="A79" s="21"/>
      <c r="B79" s="37"/>
      <c r="C79" s="38"/>
      <c r="D79" s="37"/>
      <c r="E79" s="68" t="e">
        <f>VLOOKUP(D77,出席簿検温!$B$5:$E$42,4,FALSE)</f>
        <v>#N/A</v>
      </c>
      <c r="F79" s="12"/>
      <c r="G79" s="37"/>
      <c r="H79" s="72" t="e">
        <f>VLOOKUP(G77,出席簿検温!$B$5:$E$42,4,FALSE)</f>
        <v>#N/A</v>
      </c>
      <c r="I79" s="37"/>
      <c r="J79" s="68" t="e">
        <f>VLOOKUP(I77,出席簿検温!$B$5:$E$42,4,FALSE)</f>
        <v>#N/A</v>
      </c>
      <c r="K79" s="12"/>
      <c r="L79" s="37"/>
      <c r="M79" s="72" t="e">
        <f>VLOOKUP(L77,出席簿検温!$B$5:$E$42,4,FALSE)</f>
        <v>#N/A</v>
      </c>
      <c r="N79" s="37"/>
      <c r="O79" s="68" t="e">
        <f>VLOOKUP(N77,出席簿検温!$B$5:$E$42,4,FALSE)</f>
        <v>#N/A</v>
      </c>
    </row>
    <row r="80" spans="1:15" x14ac:dyDescent="0.15">
      <c r="E80" s="69"/>
      <c r="H80" s="69"/>
      <c r="J80" s="69"/>
      <c r="M80" s="69"/>
      <c r="O80" s="69"/>
    </row>
    <row r="81" spans="5:15" x14ac:dyDescent="0.15">
      <c r="E81" s="69"/>
      <c r="H81" s="69"/>
      <c r="J81" s="69"/>
      <c r="M81" s="69"/>
      <c r="O81" s="69"/>
    </row>
    <row r="82" spans="5:15" x14ac:dyDescent="0.15">
      <c r="E82" s="69"/>
      <c r="H82" s="69"/>
      <c r="J82" s="69"/>
      <c r="M82" s="69"/>
      <c r="O82" s="69"/>
    </row>
    <row r="83" spans="5:15" x14ac:dyDescent="0.15">
      <c r="E83" s="69"/>
      <c r="J83" s="69"/>
      <c r="M83" s="69"/>
      <c r="O83" s="69"/>
    </row>
    <row r="84" spans="5:15" x14ac:dyDescent="0.15">
      <c r="E84" s="69"/>
      <c r="J84" s="69"/>
      <c r="M84" s="69"/>
      <c r="O84" s="69"/>
    </row>
    <row r="85" spans="5:15" x14ac:dyDescent="0.15">
      <c r="E85" s="69"/>
      <c r="J85" s="69"/>
      <c r="M85" s="69"/>
      <c r="O85" s="69"/>
    </row>
    <row r="86" spans="5:15" x14ac:dyDescent="0.15">
      <c r="E86" s="69"/>
      <c r="O86" s="69"/>
    </row>
    <row r="87" spans="5:15" x14ac:dyDescent="0.15">
      <c r="E87" s="69"/>
      <c r="O87" s="69"/>
    </row>
    <row r="88" spans="5:15" x14ac:dyDescent="0.15">
      <c r="O88" s="69"/>
    </row>
    <row r="89" spans="5:15" x14ac:dyDescent="0.15">
      <c r="O89" s="69"/>
    </row>
  </sheetData>
  <mergeCells count="3">
    <mergeCell ref="A1:O1"/>
    <mergeCell ref="G3:J3"/>
    <mergeCell ref="M3:O3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4" orientation="landscape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Zeros="0" tabSelected="1" zoomScale="86" zoomScaleNormal="86" workbookViewId="0">
      <selection activeCell="A41" sqref="A41"/>
    </sheetView>
  </sheetViews>
  <sheetFormatPr defaultRowHeight="13.5" x14ac:dyDescent="0.15"/>
  <cols>
    <col min="1" max="1" width="5.5" bestFit="1" customWidth="1"/>
    <col min="2" max="2" width="3.625" bestFit="1" customWidth="1"/>
    <col min="3" max="3" width="16.625" customWidth="1"/>
    <col min="4" max="4" width="3.625" bestFit="1" customWidth="1"/>
    <col min="5" max="5" width="16.625" customWidth="1"/>
    <col min="6" max="6" width="3" customWidth="1"/>
    <col min="7" max="7" width="3.375" customWidth="1"/>
    <col min="8" max="8" width="16.625" customWidth="1"/>
    <col min="9" max="9" width="3.625" bestFit="1" customWidth="1"/>
    <col min="10" max="10" width="16.625" customWidth="1"/>
    <col min="11" max="11" width="4.5" customWidth="1"/>
    <col min="12" max="12" width="3.625" bestFit="1" customWidth="1"/>
    <col min="13" max="13" width="16.625" customWidth="1"/>
    <col min="14" max="14" width="3.625" bestFit="1" customWidth="1"/>
    <col min="15" max="15" width="16.625" customWidth="1"/>
  </cols>
  <sheetData>
    <row r="1" spans="1:19" s="47" customFormat="1" ht="49.5" customHeight="1" thickBot="1" x14ac:dyDescent="0.2">
      <c r="A1" s="43"/>
      <c r="B1" s="44"/>
      <c r="C1" s="45"/>
      <c r="D1" s="165" t="str">
        <f>座席表!A1</f>
        <v>令和４年度　小・中学校主任研修会受講者名簿</v>
      </c>
      <c r="E1" s="165"/>
      <c r="F1" s="165"/>
      <c r="G1" s="165"/>
      <c r="H1" s="165"/>
      <c r="I1" s="165"/>
      <c r="J1" s="165"/>
      <c r="K1" s="165"/>
      <c r="L1" s="165"/>
      <c r="M1" s="165"/>
      <c r="N1" s="46"/>
      <c r="O1" s="46"/>
    </row>
    <row r="2" spans="1:19" ht="9" hidden="1" customHeight="1" x14ac:dyDescent="0.15">
      <c r="A2" s="5"/>
      <c r="B2" s="1"/>
      <c r="C2" s="6"/>
      <c r="D2" s="32"/>
      <c r="E2" s="32"/>
      <c r="F2" s="32"/>
      <c r="G2" s="32"/>
      <c r="H2" s="32"/>
      <c r="I2" s="32"/>
      <c r="J2" s="32"/>
      <c r="K2" s="32"/>
      <c r="L2" s="32"/>
      <c r="M2" s="32"/>
      <c r="N2" s="23"/>
      <c r="O2" s="23"/>
    </row>
    <row r="3" spans="1:19" ht="11.25" hidden="1" customHeight="1" x14ac:dyDescent="0.15">
      <c r="A3" s="5"/>
      <c r="B3" s="1"/>
      <c r="C3" s="6"/>
      <c r="D3" s="32"/>
      <c r="E3" s="32"/>
      <c r="F3" s="32"/>
      <c r="G3" s="32"/>
      <c r="H3" s="32"/>
      <c r="I3" s="32"/>
      <c r="J3" s="32"/>
      <c r="K3" s="32"/>
      <c r="L3" s="32"/>
      <c r="M3" s="32"/>
      <c r="N3" s="23"/>
      <c r="O3" s="23"/>
    </row>
    <row r="4" spans="1:19" ht="15" customHeight="1" x14ac:dyDescent="0.15">
      <c r="A4" s="26">
        <v>9</v>
      </c>
      <c r="B4" s="52">
        <f>座席表!N37</f>
        <v>0</v>
      </c>
      <c r="C4" s="53" t="e">
        <f>座席表!O37</f>
        <v>#N/A</v>
      </c>
      <c r="D4" s="54">
        <f>座席表!L37</f>
        <v>0</v>
      </c>
      <c r="E4" s="55" t="e">
        <f>座席表!M37</f>
        <v>#N/A</v>
      </c>
      <c r="F4" s="56"/>
      <c r="G4" s="52">
        <f>座席表!I37</f>
        <v>0</v>
      </c>
      <c r="H4" s="53" t="e">
        <f>座席表!J5</f>
        <v>#N/A</v>
      </c>
      <c r="I4" s="54">
        <f>座席表!G37</f>
        <v>0</v>
      </c>
      <c r="J4" s="55" t="e">
        <f>座席表!H37</f>
        <v>#N/A</v>
      </c>
      <c r="K4" s="56"/>
      <c r="L4" s="97">
        <f>座席表!D37</f>
        <v>26</v>
      </c>
      <c r="M4" s="109" t="str">
        <f>座席表!E37</f>
        <v>綾川町</v>
      </c>
      <c r="N4" s="99">
        <f>座席表!B37</f>
        <v>10</v>
      </c>
      <c r="O4" s="100" t="str">
        <f>座席表!C37</f>
        <v>高松市</v>
      </c>
    </row>
    <row r="5" spans="1:19" ht="15" customHeight="1" x14ac:dyDescent="0.15">
      <c r="A5" s="5"/>
      <c r="B5" s="57"/>
      <c r="C5" s="58" t="e">
        <f>座席表!O38</f>
        <v>#N/A</v>
      </c>
      <c r="D5" s="59"/>
      <c r="E5" s="60" t="e">
        <f>座席表!M38</f>
        <v>#N/A</v>
      </c>
      <c r="F5" s="56"/>
      <c r="G5" s="57"/>
      <c r="H5" s="58" t="e">
        <f>座席表!J6</f>
        <v>#N/A</v>
      </c>
      <c r="I5" s="59"/>
      <c r="J5" s="60" t="e">
        <f>座席表!H38</f>
        <v>#N/A</v>
      </c>
      <c r="K5" s="56"/>
      <c r="L5" s="101"/>
      <c r="M5" s="110" t="str">
        <f>座席表!E38</f>
        <v>綾川中学校</v>
      </c>
      <c r="N5" s="103"/>
      <c r="O5" s="104" t="str">
        <f>座席表!C38</f>
        <v>鬼無小学校</v>
      </c>
    </row>
    <row r="6" spans="1:19" ht="15" customHeight="1" thickBot="1" x14ac:dyDescent="0.2">
      <c r="A6" s="5"/>
      <c r="B6" s="61"/>
      <c r="C6" s="62" t="e">
        <f>座席表!O39</f>
        <v>#N/A</v>
      </c>
      <c r="D6" s="63"/>
      <c r="E6" s="64" t="e">
        <f>座席表!M39</f>
        <v>#N/A</v>
      </c>
      <c r="F6" s="65"/>
      <c r="G6" s="61"/>
      <c r="H6" s="62" t="e">
        <f>座席表!J7</f>
        <v>#N/A</v>
      </c>
      <c r="I6" s="63"/>
      <c r="J6" s="64" t="e">
        <f>座席表!H39</f>
        <v>#N/A</v>
      </c>
      <c r="K6" s="65"/>
      <c r="L6" s="105"/>
      <c r="M6" s="111" t="str">
        <f>座席表!E39</f>
        <v>長谷川　朋代</v>
      </c>
      <c r="N6" s="107"/>
      <c r="O6" s="108" t="str">
        <f>座席表!C39</f>
        <v>滝本　秀実</v>
      </c>
    </row>
    <row r="7" spans="1:19" ht="12" customHeight="1" thickBot="1" x14ac:dyDescent="0.2">
      <c r="A7" s="5"/>
      <c r="B7" s="73"/>
      <c r="C7" s="74"/>
      <c r="D7" s="75"/>
      <c r="E7" s="75"/>
      <c r="F7" s="75"/>
      <c r="G7" s="75"/>
      <c r="H7" s="75"/>
      <c r="I7" s="75"/>
      <c r="J7" s="75"/>
      <c r="K7" s="75"/>
      <c r="L7" s="130"/>
      <c r="M7" s="130"/>
      <c r="N7" s="131"/>
      <c r="O7" s="131"/>
    </row>
    <row r="8" spans="1:19" ht="15" customHeight="1" x14ac:dyDescent="0.15">
      <c r="A8" s="26">
        <v>8</v>
      </c>
      <c r="B8" s="52">
        <f>座席表!N33</f>
        <v>0</v>
      </c>
      <c r="C8" s="53" t="e">
        <f>座席表!O9</f>
        <v>#N/A</v>
      </c>
      <c r="D8" s="79">
        <f>座席表!L33</f>
        <v>17</v>
      </c>
      <c r="E8" s="80" t="str">
        <f>座席表!M33</f>
        <v>三木町</v>
      </c>
      <c r="F8" s="11"/>
      <c r="G8" s="97">
        <f>座席表!I33</f>
        <v>13</v>
      </c>
      <c r="H8" s="109" t="str">
        <f>座席表!J33</f>
        <v>高松市</v>
      </c>
      <c r="I8" s="99">
        <f>座席表!G33</f>
        <v>34</v>
      </c>
      <c r="J8" s="100" t="str">
        <f>座席表!H33</f>
        <v>学校組合</v>
      </c>
      <c r="K8" s="11"/>
      <c r="L8" s="132">
        <f>座席表!D33</f>
        <v>0</v>
      </c>
      <c r="M8" s="98" t="e">
        <f>座席表!E9</f>
        <v>#N/A</v>
      </c>
      <c r="N8" s="99">
        <f>座席表!B33</f>
        <v>23</v>
      </c>
      <c r="O8" s="100" t="str">
        <f>座席表!C33</f>
        <v>丸亀市</v>
      </c>
    </row>
    <row r="9" spans="1:19" ht="15" customHeight="1" x14ac:dyDescent="0.15">
      <c r="A9" s="5"/>
      <c r="B9" s="57"/>
      <c r="C9" s="58" t="e">
        <f>座席表!O10</f>
        <v>#N/A</v>
      </c>
      <c r="D9" s="83"/>
      <c r="E9" s="84" t="str">
        <f>座席表!M34</f>
        <v>白山小学校</v>
      </c>
      <c r="F9" s="11"/>
      <c r="G9" s="101"/>
      <c r="H9" s="110" t="str">
        <f>座席表!J34</f>
        <v>牟礼小学校</v>
      </c>
      <c r="I9" s="103"/>
      <c r="J9" s="104" t="str">
        <f>座席表!H34</f>
        <v>三豊中学校</v>
      </c>
      <c r="K9" s="11"/>
      <c r="L9" s="133"/>
      <c r="M9" s="102" t="e">
        <f>座席表!E10</f>
        <v>#N/A</v>
      </c>
      <c r="N9" s="103"/>
      <c r="O9" s="104" t="str">
        <f>座席表!C34</f>
        <v>城西小学校</v>
      </c>
    </row>
    <row r="10" spans="1:19" ht="15" customHeight="1" thickBot="1" x14ac:dyDescent="0.2">
      <c r="A10" s="5"/>
      <c r="B10" s="61"/>
      <c r="C10" s="62" t="e">
        <f>座席表!O11</f>
        <v>#N/A</v>
      </c>
      <c r="D10" s="87"/>
      <c r="E10" s="88" t="str">
        <f>座席表!M35</f>
        <v>市原　千穂</v>
      </c>
      <c r="F10" s="28"/>
      <c r="G10" s="105"/>
      <c r="H10" s="111" t="str">
        <f>座席表!J35</f>
        <v>村上　由己</v>
      </c>
      <c r="I10" s="107"/>
      <c r="J10" s="108" t="str">
        <f>座席表!H35</f>
        <v>小田　鎌太</v>
      </c>
      <c r="K10" s="28"/>
      <c r="L10" s="134"/>
      <c r="M10" s="106" t="e">
        <f>座席表!E11</f>
        <v>#N/A</v>
      </c>
      <c r="N10" s="107"/>
      <c r="O10" s="108" t="str">
        <f>座席表!C35</f>
        <v>松尾　佳美</v>
      </c>
      <c r="S10">
        <v>3</v>
      </c>
    </row>
    <row r="11" spans="1:19" ht="10.7" customHeight="1" thickBot="1" x14ac:dyDescent="0.2">
      <c r="A11" s="5"/>
      <c r="B11" s="73"/>
      <c r="C11" s="74"/>
      <c r="D11" s="75"/>
      <c r="E11" s="75"/>
      <c r="F11" s="75"/>
      <c r="G11" s="112"/>
      <c r="H11" s="112"/>
      <c r="I11" s="112"/>
      <c r="J11" s="112"/>
      <c r="K11" s="75"/>
      <c r="L11" s="75"/>
      <c r="M11" s="75"/>
      <c r="N11" s="76"/>
      <c r="O11" s="76"/>
    </row>
    <row r="12" spans="1:19" ht="15" customHeight="1" x14ac:dyDescent="0.15">
      <c r="A12" s="26">
        <v>7</v>
      </c>
      <c r="B12" s="113">
        <f>座席表!N29</f>
        <v>12</v>
      </c>
      <c r="C12" s="114" t="str">
        <f>座席表!O29</f>
        <v>高松市</v>
      </c>
      <c r="D12" s="115">
        <f>座席表!L29</f>
        <v>38</v>
      </c>
      <c r="E12" s="116" t="str">
        <f>座席表!M29</f>
        <v>三豊市</v>
      </c>
      <c r="F12" s="11"/>
      <c r="G12" s="94">
        <f>座席表!I29</f>
        <v>0</v>
      </c>
      <c r="H12" s="78" t="e">
        <f>座席表!J13</f>
        <v>#N/A</v>
      </c>
      <c r="I12" s="79">
        <f>座席表!G29</f>
        <v>36</v>
      </c>
      <c r="J12" s="80" t="str">
        <f>座席表!H29</f>
        <v>三豊市</v>
      </c>
      <c r="K12" s="11"/>
      <c r="L12" s="113">
        <f>座席表!D29</f>
        <v>11</v>
      </c>
      <c r="M12" s="114" t="str">
        <f>座席表!E29</f>
        <v>高松市</v>
      </c>
      <c r="N12" s="115">
        <f>座席表!B29</f>
        <v>37</v>
      </c>
      <c r="O12" s="116" t="str">
        <f>座席表!C29</f>
        <v>三豊市</v>
      </c>
    </row>
    <row r="13" spans="1:19" ht="15" customHeight="1" x14ac:dyDescent="0.15">
      <c r="A13" s="5"/>
      <c r="B13" s="117"/>
      <c r="C13" s="118" t="str">
        <f>座席表!O30</f>
        <v>屋島西小学校</v>
      </c>
      <c r="D13" s="119"/>
      <c r="E13" s="120" t="str">
        <f>座席表!M30</f>
        <v>比地大小学校</v>
      </c>
      <c r="F13" s="11"/>
      <c r="G13" s="95"/>
      <c r="H13" s="82" t="e">
        <f>座席表!J14</f>
        <v>#N/A</v>
      </c>
      <c r="I13" s="83"/>
      <c r="J13" s="84" t="str">
        <f>座席表!H30</f>
        <v>麻小学校</v>
      </c>
      <c r="K13" s="11"/>
      <c r="L13" s="117"/>
      <c r="M13" s="118" t="str">
        <f>座席表!E30</f>
        <v>中央小学校</v>
      </c>
      <c r="N13" s="119"/>
      <c r="O13" s="120" t="str">
        <f>座席表!C30</f>
        <v>下高瀬小学校</v>
      </c>
    </row>
    <row r="14" spans="1:19" ht="15" customHeight="1" thickBot="1" x14ac:dyDescent="0.2">
      <c r="A14" s="5"/>
      <c r="B14" s="121"/>
      <c r="C14" s="122" t="str">
        <f>座席表!O31</f>
        <v>木津　由華</v>
      </c>
      <c r="D14" s="123"/>
      <c r="E14" s="124" t="str">
        <f>座席表!M31</f>
        <v>近藤　日出子</v>
      </c>
      <c r="F14" s="28"/>
      <c r="G14" s="96"/>
      <c r="H14" s="86" t="e">
        <f>座席表!J15</f>
        <v>#N/A</v>
      </c>
      <c r="I14" s="87"/>
      <c r="J14" s="88" t="str">
        <f>座席表!H31</f>
        <v>林　明子</v>
      </c>
      <c r="K14" s="28"/>
      <c r="L14" s="121"/>
      <c r="M14" s="122" t="str">
        <f>座席表!E31</f>
        <v>吉井　恵美</v>
      </c>
      <c r="N14" s="123"/>
      <c r="O14" s="124" t="str">
        <f>座席表!C31</f>
        <v>貞廣　圭一</v>
      </c>
    </row>
    <row r="15" spans="1:19" ht="10.35" customHeight="1" thickBot="1" x14ac:dyDescent="0.2">
      <c r="A15" s="24"/>
      <c r="B15" s="125"/>
      <c r="C15" s="126"/>
      <c r="D15" s="125"/>
      <c r="E15" s="126"/>
      <c r="F15" s="14"/>
      <c r="G15" s="89"/>
      <c r="H15" s="90"/>
      <c r="I15" s="89"/>
      <c r="J15" s="90"/>
      <c r="K15" s="19"/>
      <c r="L15" s="125"/>
      <c r="M15" s="126"/>
      <c r="N15" s="125"/>
      <c r="O15" s="126"/>
    </row>
    <row r="16" spans="1:19" ht="15" customHeight="1" x14ac:dyDescent="0.15">
      <c r="A16" s="26">
        <v>6</v>
      </c>
      <c r="B16" s="113">
        <f>座席表!N25</f>
        <v>0</v>
      </c>
      <c r="C16" s="127" t="e">
        <f>座席表!O17</f>
        <v>#N/A</v>
      </c>
      <c r="D16" s="115">
        <f>座席表!L25</f>
        <v>22</v>
      </c>
      <c r="E16" s="116" t="str">
        <f>座席表!M25</f>
        <v>坂出市</v>
      </c>
      <c r="F16" s="11"/>
      <c r="G16" s="77">
        <f>座席表!I25</f>
        <v>9</v>
      </c>
      <c r="H16" s="91" t="str">
        <f>座席表!J25</f>
        <v>高松市</v>
      </c>
      <c r="I16" s="79">
        <f>座席表!G25</f>
        <v>21</v>
      </c>
      <c r="J16" s="80" t="str">
        <f>座席表!H25</f>
        <v>坂出市</v>
      </c>
      <c r="K16" s="11"/>
      <c r="L16" s="113">
        <f>座席表!D25</f>
        <v>0</v>
      </c>
      <c r="M16" s="127" t="e">
        <f>座席表!E17</f>
        <v>#N/A</v>
      </c>
      <c r="N16" s="115">
        <f>座席表!B25</f>
        <v>20</v>
      </c>
      <c r="O16" s="116" t="str">
        <f>座席表!C25</f>
        <v>坂出市</v>
      </c>
    </row>
    <row r="17" spans="1:15" ht="15" customHeight="1" x14ac:dyDescent="0.15">
      <c r="A17" s="24"/>
      <c r="B17" s="117"/>
      <c r="C17" s="128" t="e">
        <f>座席表!O18</f>
        <v>#N/A</v>
      </c>
      <c r="D17" s="119"/>
      <c r="E17" s="120" t="str">
        <f>座席表!M26</f>
        <v>松山小学校</v>
      </c>
      <c r="F17" s="11"/>
      <c r="G17" s="81"/>
      <c r="H17" s="92" t="str">
        <f>座席表!J26</f>
        <v>多肥小学校</v>
      </c>
      <c r="I17" s="83"/>
      <c r="J17" s="84" t="str">
        <f>座席表!H26</f>
        <v>加茂小学校</v>
      </c>
      <c r="K17" s="11"/>
      <c r="L17" s="117"/>
      <c r="M17" s="128" t="e">
        <f>座席表!E18</f>
        <v>#N/A</v>
      </c>
      <c r="N17" s="119"/>
      <c r="O17" s="120" t="str">
        <f>座席表!C26</f>
        <v>坂出小学校</v>
      </c>
    </row>
    <row r="18" spans="1:15" ht="15" customHeight="1" thickBot="1" x14ac:dyDescent="0.2">
      <c r="A18" s="24"/>
      <c r="B18" s="121"/>
      <c r="C18" s="129" t="e">
        <f>座席表!O19</f>
        <v>#N/A</v>
      </c>
      <c r="D18" s="123"/>
      <c r="E18" s="124" t="str">
        <f>座席表!M27</f>
        <v>渡邉　鮎子</v>
      </c>
      <c r="F18" s="28"/>
      <c r="G18" s="85"/>
      <c r="H18" s="93" t="str">
        <f>座席表!J27</f>
        <v>濱　智子</v>
      </c>
      <c r="I18" s="87"/>
      <c r="J18" s="88" t="str">
        <f>座席表!H27</f>
        <v>今田　浩実</v>
      </c>
      <c r="K18" s="28"/>
      <c r="L18" s="121"/>
      <c r="M18" s="129" t="e">
        <f>座席表!E19</f>
        <v>#N/A</v>
      </c>
      <c r="N18" s="123"/>
      <c r="O18" s="124" t="str">
        <f>座席表!C27</f>
        <v>福本　純子</v>
      </c>
    </row>
    <row r="19" spans="1:15" ht="11.45" customHeight="1" thickBot="1" x14ac:dyDescent="0.2">
      <c r="A19" s="24"/>
      <c r="B19" s="125"/>
      <c r="C19" s="126"/>
      <c r="D19" s="125"/>
      <c r="E19" s="126"/>
      <c r="F19" s="14"/>
      <c r="G19" s="89"/>
      <c r="H19" s="90"/>
      <c r="I19" s="89"/>
      <c r="J19" s="90"/>
      <c r="K19" s="19"/>
      <c r="L19" s="125"/>
      <c r="M19" s="126"/>
      <c r="N19" s="125"/>
      <c r="O19" s="126"/>
    </row>
    <row r="20" spans="1:15" ht="15" customHeight="1" x14ac:dyDescent="0.15">
      <c r="A20" s="26">
        <v>5</v>
      </c>
      <c r="B20" s="113">
        <f>座席表!N21</f>
        <v>8</v>
      </c>
      <c r="C20" s="114" t="str">
        <f>座席表!O21</f>
        <v>高松市</v>
      </c>
      <c r="D20" s="115">
        <f>座席表!L21</f>
        <v>19</v>
      </c>
      <c r="E20" s="116" t="str">
        <f>座席表!M21</f>
        <v>坂出市</v>
      </c>
      <c r="F20" s="11"/>
      <c r="G20" s="77">
        <f>座席表!I21</f>
        <v>0</v>
      </c>
      <c r="H20" s="78" t="e">
        <f>座席表!J21</f>
        <v>#N/A</v>
      </c>
      <c r="I20" s="79">
        <f>座席表!G21</f>
        <v>18</v>
      </c>
      <c r="J20" s="80" t="str">
        <f>座席表!H21</f>
        <v>土庄町</v>
      </c>
      <c r="K20" s="11"/>
      <c r="L20" s="113">
        <f>座席表!D21</f>
        <v>4</v>
      </c>
      <c r="M20" s="114" t="str">
        <f>座席表!E21</f>
        <v>高松市</v>
      </c>
      <c r="N20" s="115">
        <f>座席表!B21</f>
        <v>25</v>
      </c>
      <c r="O20" s="116" t="str">
        <f>座席表!C21</f>
        <v>丸亀市</v>
      </c>
    </row>
    <row r="21" spans="1:15" ht="15" customHeight="1" x14ac:dyDescent="0.15">
      <c r="A21" s="26"/>
      <c r="B21" s="117"/>
      <c r="C21" s="118" t="str">
        <f>座席表!O22</f>
        <v>林小学校</v>
      </c>
      <c r="D21" s="119"/>
      <c r="E21" s="120" t="str">
        <f>座席表!M22</f>
        <v>白峰中学校</v>
      </c>
      <c r="F21" s="11"/>
      <c r="G21" s="81"/>
      <c r="H21" s="82" t="e">
        <f>座席表!J22</f>
        <v>#N/A</v>
      </c>
      <c r="I21" s="83"/>
      <c r="J21" s="84" t="str">
        <f>座席表!H22</f>
        <v>土庄小学校</v>
      </c>
      <c r="K21" s="11"/>
      <c r="L21" s="117"/>
      <c r="M21" s="118" t="str">
        <f>座席表!E22</f>
        <v>牟礼中学校</v>
      </c>
      <c r="N21" s="119"/>
      <c r="O21" s="120" t="str">
        <f>座席表!C22</f>
        <v>飯山北小学校</v>
      </c>
    </row>
    <row r="22" spans="1:15" ht="15" customHeight="1" thickBot="1" x14ac:dyDescent="0.2">
      <c r="A22" s="27"/>
      <c r="B22" s="121"/>
      <c r="C22" s="122" t="str">
        <f>座席表!O23</f>
        <v>谷本　恒代</v>
      </c>
      <c r="D22" s="123"/>
      <c r="E22" s="124" t="str">
        <f>座席表!M23</f>
        <v>山内　勢津子</v>
      </c>
      <c r="F22" s="28"/>
      <c r="G22" s="85"/>
      <c r="H22" s="86" t="e">
        <f>座席表!J23</f>
        <v>#N/A</v>
      </c>
      <c r="I22" s="87"/>
      <c r="J22" s="88" t="str">
        <f>座席表!H23</f>
        <v>永岡　真由美</v>
      </c>
      <c r="K22" s="28"/>
      <c r="L22" s="121"/>
      <c r="M22" s="122" t="str">
        <f>座席表!E23</f>
        <v>岩崎　里美</v>
      </c>
      <c r="N22" s="123"/>
      <c r="O22" s="124" t="str">
        <f>座席表!C23</f>
        <v>藤田　栄子</v>
      </c>
    </row>
    <row r="23" spans="1:15" ht="10.35" customHeight="1" thickBot="1" x14ac:dyDescent="0.2">
      <c r="A23" s="24"/>
      <c r="B23" s="125"/>
      <c r="C23" s="126"/>
      <c r="D23" s="125"/>
      <c r="E23" s="126"/>
      <c r="F23" s="14"/>
      <c r="G23" s="17"/>
      <c r="H23" s="15"/>
      <c r="I23" s="17"/>
      <c r="J23" s="15"/>
      <c r="K23" s="19"/>
      <c r="L23" s="125"/>
      <c r="M23" s="126"/>
      <c r="N23" s="125"/>
      <c r="O23" s="126"/>
    </row>
    <row r="24" spans="1:15" ht="15" customHeight="1" x14ac:dyDescent="0.15">
      <c r="A24" s="10">
        <v>4</v>
      </c>
      <c r="B24" s="113">
        <f>座席表!N17</f>
        <v>0</v>
      </c>
      <c r="C24" s="127" t="e">
        <f>座席表!O17</f>
        <v>#N/A</v>
      </c>
      <c r="D24" s="115">
        <f>座席表!L17</f>
        <v>32</v>
      </c>
      <c r="E24" s="116" t="str">
        <f>座席表!M17</f>
        <v>観音寺市</v>
      </c>
      <c r="F24" s="11"/>
      <c r="G24" s="113">
        <f>座席表!I17</f>
        <v>6</v>
      </c>
      <c r="H24" s="114" t="str">
        <f>座席表!J17</f>
        <v>高松市</v>
      </c>
      <c r="I24" s="115">
        <f>座席表!G17</f>
        <v>24</v>
      </c>
      <c r="J24" s="116" t="str">
        <f>座席表!H17</f>
        <v>丸亀市</v>
      </c>
      <c r="K24" s="11"/>
      <c r="L24" s="113">
        <f>座席表!D17</f>
        <v>0</v>
      </c>
      <c r="M24" s="127" t="e">
        <f>座席表!E17</f>
        <v>#N/A</v>
      </c>
      <c r="N24" s="115">
        <f>座席表!B17</f>
        <v>30</v>
      </c>
      <c r="O24" s="116" t="str">
        <f>座席表!C17</f>
        <v>観音寺市</v>
      </c>
    </row>
    <row r="25" spans="1:15" ht="15" customHeight="1" x14ac:dyDescent="0.15">
      <c r="A25" s="10"/>
      <c r="B25" s="117"/>
      <c r="C25" s="128" t="e">
        <f>座席表!O18</f>
        <v>#N/A</v>
      </c>
      <c r="D25" s="119"/>
      <c r="E25" s="120" t="str">
        <f>座席表!M18</f>
        <v>豊田小学校</v>
      </c>
      <c r="F25" s="11"/>
      <c r="G25" s="117"/>
      <c r="H25" s="118" t="str">
        <f>座席表!J18</f>
        <v>太田小学校</v>
      </c>
      <c r="I25" s="119"/>
      <c r="J25" s="120" t="str">
        <f>座席表!H18</f>
        <v>郡家小学校</v>
      </c>
      <c r="K25" s="11"/>
      <c r="L25" s="117"/>
      <c r="M25" s="128" t="e">
        <f>座席表!E18</f>
        <v>#N/A</v>
      </c>
      <c r="N25" s="119"/>
      <c r="O25" s="120" t="str">
        <f>座席表!C18</f>
        <v>立豊浜中学校</v>
      </c>
    </row>
    <row r="26" spans="1:15" ht="15" customHeight="1" thickBot="1" x14ac:dyDescent="0.2">
      <c r="A26" s="29"/>
      <c r="B26" s="121"/>
      <c r="C26" s="129" t="e">
        <f>座席表!O19</f>
        <v>#N/A</v>
      </c>
      <c r="D26" s="123"/>
      <c r="E26" s="124" t="str">
        <f>座席表!M19</f>
        <v>小池　孝子</v>
      </c>
      <c r="F26" s="28"/>
      <c r="G26" s="121"/>
      <c r="H26" s="122" t="str">
        <f>座席表!J19</f>
        <v>篠原　由三枝</v>
      </c>
      <c r="I26" s="123"/>
      <c r="J26" s="124" t="str">
        <f>座席表!H19</f>
        <v>雨嶋　順子</v>
      </c>
      <c r="K26" s="28"/>
      <c r="L26" s="121"/>
      <c r="M26" s="129" t="e">
        <f>座席表!E19</f>
        <v>#N/A</v>
      </c>
      <c r="N26" s="123"/>
      <c r="O26" s="124" t="str">
        <f>座席表!C19</f>
        <v>田片　彩</v>
      </c>
    </row>
    <row r="27" spans="1:15" ht="10.7" customHeight="1" thickBot="1" x14ac:dyDescent="0.2">
      <c r="A27" s="14"/>
      <c r="B27" s="17"/>
      <c r="C27" s="15"/>
      <c r="D27" s="17"/>
      <c r="E27" s="15"/>
      <c r="F27" s="19"/>
      <c r="G27" s="125"/>
      <c r="H27" s="126"/>
      <c r="I27" s="125"/>
      <c r="J27" s="126"/>
      <c r="K27" s="19"/>
      <c r="L27" s="17"/>
      <c r="M27" s="15"/>
      <c r="N27" s="17"/>
      <c r="O27" s="15"/>
    </row>
    <row r="28" spans="1:15" ht="15" customHeight="1" x14ac:dyDescent="0.15">
      <c r="A28" s="10">
        <v>3</v>
      </c>
      <c r="B28" s="77">
        <f>座席表!N13</f>
        <v>5</v>
      </c>
      <c r="C28" s="91" t="str">
        <f>座席表!O13</f>
        <v>高松市</v>
      </c>
      <c r="D28" s="79">
        <f>座席表!L13</f>
        <v>35</v>
      </c>
      <c r="E28" s="80" t="str">
        <f>座席表!M13</f>
        <v>三豊市</v>
      </c>
      <c r="F28" s="11"/>
      <c r="G28" s="113">
        <f>座席表!I13</f>
        <v>0</v>
      </c>
      <c r="H28" s="127" t="e">
        <f>座席表!J13</f>
        <v>#N/A</v>
      </c>
      <c r="I28" s="115">
        <f>座席表!G13</f>
        <v>31</v>
      </c>
      <c r="J28" s="116" t="str">
        <f>座席表!H13</f>
        <v>観音寺市</v>
      </c>
      <c r="K28" s="11"/>
      <c r="L28" s="77">
        <f>座席表!D13</f>
        <v>7</v>
      </c>
      <c r="M28" s="91" t="str">
        <f>座席表!E13</f>
        <v>高松市</v>
      </c>
      <c r="N28" s="79">
        <f>座席表!B13</f>
        <v>33</v>
      </c>
      <c r="O28" s="80" t="str">
        <f>座席表!C13</f>
        <v>観音寺市</v>
      </c>
    </row>
    <row r="29" spans="1:15" ht="15" customHeight="1" x14ac:dyDescent="0.15">
      <c r="A29" s="10"/>
      <c r="B29" s="81"/>
      <c r="C29" s="92" t="str">
        <f>座席表!O14</f>
        <v>栗林小学校</v>
      </c>
      <c r="D29" s="83"/>
      <c r="E29" s="84" t="str">
        <f>座席表!M14</f>
        <v>三野津中学校</v>
      </c>
      <c r="F29" s="11"/>
      <c r="G29" s="117"/>
      <c r="H29" s="128" t="e">
        <f>座席表!J14</f>
        <v>#N/A</v>
      </c>
      <c r="I29" s="119"/>
      <c r="J29" s="120" t="str">
        <f>座席表!H14</f>
        <v>柞田小学校</v>
      </c>
      <c r="K29" s="11"/>
      <c r="L29" s="81"/>
      <c r="M29" s="92" t="str">
        <f>座席表!E14</f>
        <v>古高松小学校</v>
      </c>
      <c r="N29" s="83"/>
      <c r="O29" s="84" t="str">
        <f>座席表!C14</f>
        <v>大野原小学校</v>
      </c>
    </row>
    <row r="30" spans="1:15" ht="15" customHeight="1" thickBot="1" x14ac:dyDescent="0.2">
      <c r="A30" s="30"/>
      <c r="B30" s="85"/>
      <c r="C30" s="93" t="str">
        <f>座席表!O15</f>
        <v>黒島　倫子</v>
      </c>
      <c r="D30" s="87"/>
      <c r="E30" s="88" t="str">
        <f>座席表!M15</f>
        <v>大西　由美</v>
      </c>
      <c r="F30" s="28"/>
      <c r="G30" s="121"/>
      <c r="H30" s="129" t="e">
        <f>座席表!J15</f>
        <v>#N/A</v>
      </c>
      <c r="I30" s="123"/>
      <c r="J30" s="124" t="str">
        <f>座席表!H15</f>
        <v>米谷　亜紀</v>
      </c>
      <c r="K30" s="28"/>
      <c r="L30" s="85"/>
      <c r="M30" s="93" t="str">
        <f>座席表!E15</f>
        <v>豆若　直子</v>
      </c>
      <c r="N30" s="87"/>
      <c r="O30" s="88" t="str">
        <f>座席表!C15</f>
        <v>吉田　早苗</v>
      </c>
    </row>
    <row r="31" spans="1:15" ht="11.45" customHeight="1" thickBot="1" x14ac:dyDescent="0.2">
      <c r="A31" s="13"/>
      <c r="B31" s="89"/>
      <c r="C31" s="90"/>
      <c r="D31" s="89"/>
      <c r="E31" s="90"/>
      <c r="F31" s="19"/>
      <c r="G31" s="125"/>
      <c r="H31" s="126"/>
      <c r="I31" s="125"/>
      <c r="J31" s="126"/>
      <c r="K31" s="19"/>
      <c r="L31" s="89"/>
      <c r="M31" s="90"/>
      <c r="N31" s="89"/>
      <c r="O31" s="90"/>
    </row>
    <row r="32" spans="1:15" ht="15" customHeight="1" x14ac:dyDescent="0.15">
      <c r="A32" s="10">
        <v>2</v>
      </c>
      <c r="B32" s="77">
        <f>座席表!N9</f>
        <v>0</v>
      </c>
      <c r="C32" s="78" t="e">
        <f>座席表!O9</f>
        <v>#N/A</v>
      </c>
      <c r="D32" s="79">
        <f>座席表!L9</f>
        <v>16</v>
      </c>
      <c r="E32" s="80" t="str">
        <f>座席表!M9</f>
        <v>さぬき市</v>
      </c>
      <c r="F32" s="11"/>
      <c r="G32" s="113">
        <f>座席表!I9</f>
        <v>3</v>
      </c>
      <c r="H32" s="114" t="str">
        <f>座席表!J9</f>
        <v>高松市</v>
      </c>
      <c r="I32" s="115">
        <f>座席表!G9</f>
        <v>15</v>
      </c>
      <c r="J32" s="116" t="str">
        <f>座席表!H9</f>
        <v>さぬき市</v>
      </c>
      <c r="K32" s="11"/>
      <c r="L32" s="77">
        <f>座席表!D9</f>
        <v>0</v>
      </c>
      <c r="M32" s="78" t="e">
        <f>座席表!E9</f>
        <v>#N/A</v>
      </c>
      <c r="N32" s="79">
        <f>座席表!B9</f>
        <v>14</v>
      </c>
      <c r="O32" s="80" t="str">
        <f>座席表!C9</f>
        <v>さぬき市</v>
      </c>
    </row>
    <row r="33" spans="1:15" ht="15" customHeight="1" x14ac:dyDescent="0.15">
      <c r="A33" s="10"/>
      <c r="B33" s="81"/>
      <c r="C33" s="82" t="e">
        <f>座席表!O10</f>
        <v>#N/A</v>
      </c>
      <c r="D33" s="83"/>
      <c r="E33" s="84" t="str">
        <f>座席表!M10</f>
        <v>寒川小学校</v>
      </c>
      <c r="F33" s="11"/>
      <c r="G33" s="117"/>
      <c r="H33" s="118" t="str">
        <f>座席表!J10</f>
        <v>勝賀中学校</v>
      </c>
      <c r="I33" s="119"/>
      <c r="J33" s="120" t="str">
        <f>座席表!H10</f>
        <v>志度中学校</v>
      </c>
      <c r="K33" s="11"/>
      <c r="L33" s="81"/>
      <c r="M33" s="82" t="e">
        <f>座席表!E10</f>
        <v>#N/A</v>
      </c>
      <c r="N33" s="83"/>
      <c r="O33" s="84" t="str">
        <f>座席表!C10</f>
        <v>さぬき南中学校</v>
      </c>
    </row>
    <row r="34" spans="1:15" ht="15" customHeight="1" thickBot="1" x14ac:dyDescent="0.2">
      <c r="A34" s="30"/>
      <c r="B34" s="85"/>
      <c r="C34" s="86" t="e">
        <f>座席表!O11</f>
        <v>#N/A</v>
      </c>
      <c r="D34" s="87"/>
      <c r="E34" s="88" t="str">
        <f>座席表!M11</f>
        <v>佐藤　美樹</v>
      </c>
      <c r="F34" s="28"/>
      <c r="G34" s="121"/>
      <c r="H34" s="122" t="str">
        <f>座席表!J11</f>
        <v>小早川　美樹子</v>
      </c>
      <c r="I34" s="123"/>
      <c r="J34" s="124" t="str">
        <f>座席表!H11</f>
        <v>竹本　正樹</v>
      </c>
      <c r="K34" s="28"/>
      <c r="L34" s="85"/>
      <c r="M34" s="86" t="e">
        <f>座席表!E11</f>
        <v>#N/A</v>
      </c>
      <c r="N34" s="87"/>
      <c r="O34" s="88" t="str">
        <f>座席表!C11</f>
        <v>岡田　真希</v>
      </c>
    </row>
    <row r="35" spans="1:15" ht="10.7" customHeight="1" thickBot="1" x14ac:dyDescent="0.2">
      <c r="A35" s="13"/>
      <c r="B35" s="89"/>
      <c r="C35" s="90"/>
      <c r="D35" s="89"/>
      <c r="E35" s="90"/>
      <c r="F35" s="19"/>
      <c r="G35" s="125"/>
      <c r="H35" s="126"/>
      <c r="I35" s="125"/>
      <c r="J35" s="126"/>
      <c r="K35" s="19"/>
      <c r="L35" s="89"/>
      <c r="M35" s="90"/>
      <c r="N35" s="89"/>
      <c r="O35" s="90"/>
    </row>
    <row r="36" spans="1:15" ht="15" customHeight="1" x14ac:dyDescent="0.15">
      <c r="A36" s="10">
        <v>1</v>
      </c>
      <c r="B36" s="77">
        <f>座席表!N5</f>
        <v>2</v>
      </c>
      <c r="C36" s="91" t="str">
        <f>座席表!O5</f>
        <v>高松市</v>
      </c>
      <c r="D36" s="79">
        <f>座席表!L5</f>
        <v>29</v>
      </c>
      <c r="E36" s="80" t="str">
        <f>座席表!M5</f>
        <v>観音寺市</v>
      </c>
      <c r="F36" s="11"/>
      <c r="G36" s="113">
        <f>座席表!I5</f>
        <v>0</v>
      </c>
      <c r="H36" s="127" t="e">
        <f>座席表!J5</f>
        <v>#N/A</v>
      </c>
      <c r="I36" s="115">
        <f>座席表!G5</f>
        <v>28</v>
      </c>
      <c r="J36" s="116" t="str">
        <f>座席表!H5</f>
        <v>善通寺市</v>
      </c>
      <c r="K36" s="11"/>
      <c r="L36" s="77">
        <f>座席表!D5</f>
        <v>1</v>
      </c>
      <c r="M36" s="91" t="str">
        <f>座席表!E5</f>
        <v>高松市</v>
      </c>
      <c r="N36" s="79">
        <f>座席表!B5</f>
        <v>27</v>
      </c>
      <c r="O36" s="80" t="str">
        <f>座席表!C5</f>
        <v>多度津町</v>
      </c>
    </row>
    <row r="37" spans="1:15" ht="15" customHeight="1" x14ac:dyDescent="0.15">
      <c r="A37" s="10"/>
      <c r="B37" s="81"/>
      <c r="C37" s="92" t="str">
        <f>座席表!O6</f>
        <v>龍雲中学校</v>
      </c>
      <c r="D37" s="83"/>
      <c r="E37" s="84" t="str">
        <f>座席表!M6</f>
        <v>大野原中学校</v>
      </c>
      <c r="F37" s="11"/>
      <c r="G37" s="117"/>
      <c r="H37" s="128" t="e">
        <f>座席表!J6</f>
        <v>#N/A</v>
      </c>
      <c r="I37" s="119"/>
      <c r="J37" s="120" t="str">
        <f>座席表!H6</f>
        <v>竜川小学校</v>
      </c>
      <c r="K37" s="11"/>
      <c r="L37" s="81"/>
      <c r="M37" s="92" t="str">
        <f>座席表!E6</f>
        <v>紫雲中学校</v>
      </c>
      <c r="N37" s="83"/>
      <c r="O37" s="84" t="str">
        <f>座席表!C6</f>
        <v>豊原小学校</v>
      </c>
    </row>
    <row r="38" spans="1:15" ht="15" customHeight="1" thickBot="1" x14ac:dyDescent="0.2">
      <c r="A38" s="30"/>
      <c r="B38" s="85"/>
      <c r="C38" s="93" t="str">
        <f>座席表!O7</f>
        <v>横手　香織</v>
      </c>
      <c r="D38" s="87"/>
      <c r="E38" s="88" t="str">
        <f>座席表!M7</f>
        <v>中屋　多恵美</v>
      </c>
      <c r="F38" s="28"/>
      <c r="G38" s="121"/>
      <c r="H38" s="129" t="e">
        <f>座席表!J7</f>
        <v>#N/A</v>
      </c>
      <c r="I38" s="123"/>
      <c r="J38" s="124" t="str">
        <f>座席表!H7</f>
        <v>久保谷　ゆう子</v>
      </c>
      <c r="K38" s="28"/>
      <c r="L38" s="85"/>
      <c r="M38" s="93" t="str">
        <f>座席表!E7</f>
        <v>中野　雅代</v>
      </c>
      <c r="N38" s="87"/>
      <c r="O38" s="88" t="str">
        <f>座席表!C7</f>
        <v>大塚　真紀子</v>
      </c>
    </row>
    <row r="39" spans="1:15" ht="9" customHeight="1" thickBot="1" x14ac:dyDescent="0.2">
      <c r="A39" s="31"/>
      <c r="B39" s="2"/>
      <c r="C39" s="24"/>
      <c r="D39" s="2"/>
      <c r="E39" s="24"/>
      <c r="F39" s="24"/>
      <c r="G39" s="2"/>
      <c r="H39" s="24"/>
      <c r="I39" s="2"/>
      <c r="J39" s="24"/>
      <c r="K39" s="25"/>
      <c r="L39" s="2"/>
      <c r="M39" s="24"/>
      <c r="N39" s="2"/>
      <c r="O39" s="24"/>
    </row>
    <row r="40" spans="1:15" ht="18" thickBot="1" x14ac:dyDescent="0.2">
      <c r="A40" s="5"/>
      <c r="B40" s="1"/>
      <c r="C40" s="6"/>
      <c r="D40" s="1"/>
      <c r="E40" s="6"/>
      <c r="F40" s="6"/>
      <c r="G40" s="174" t="s">
        <v>2</v>
      </c>
      <c r="H40" s="175"/>
      <c r="I40" s="175"/>
      <c r="J40" s="176"/>
      <c r="K40" s="8"/>
      <c r="L40" s="8"/>
      <c r="M40" s="8"/>
      <c r="N40" s="1"/>
      <c r="O40" s="6"/>
    </row>
  </sheetData>
  <mergeCells count="2">
    <mergeCell ref="D1:M1"/>
    <mergeCell ref="G40:J40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scale="96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出席簿検温</vt:lpstr>
      <vt:lpstr>座席表</vt:lpstr>
      <vt:lpstr>座席表（講師）</vt:lpstr>
      <vt:lpstr>座席表!Print_Area</vt:lpstr>
      <vt:lpstr>出席簿検温!Print_Area</vt:lpstr>
      <vt:lpstr>出席簿検温!Print_Titles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C08-3423</dc:creator>
  <cp:lastModifiedBy>SG31101のC20-4075</cp:lastModifiedBy>
  <cp:lastPrinted>2022-10-13T05:39:59Z</cp:lastPrinted>
  <dcterms:created xsi:type="dcterms:W3CDTF">2013-03-21T05:06:53Z</dcterms:created>
  <dcterms:modified xsi:type="dcterms:W3CDTF">2022-10-13T08:41:28Z</dcterms:modified>
</cp:coreProperties>
</file>